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4240" windowHeight="13740"/>
  </bookViews>
  <sheets>
    <sheet name="4816010" sheetId="1" r:id="rId1"/>
  </sheets>
  <definedNames>
    <definedName name="_xlnm.Print_Area" localSheetId="0">'4816010'!$A$1:$BQ$140</definedName>
  </definedNames>
  <calcPr calcId="124519"/>
</workbook>
</file>

<file path=xl/calcChain.xml><?xml version="1.0" encoding="utf-8"?>
<calcChain xmlns="http://schemas.openxmlformats.org/spreadsheetml/2006/main">
  <c r="BC116" i="1"/>
  <c r="BC115"/>
  <c r="BC113"/>
  <c r="BC112"/>
  <c r="BC110"/>
  <c r="BC109"/>
  <c r="BC106"/>
  <c r="BC105"/>
  <c r="AG55"/>
  <c r="Q55"/>
  <c r="AW55" s="1"/>
  <c r="AG42" l="1"/>
  <c r="AO42"/>
  <c r="AS42"/>
  <c r="AC42"/>
  <c r="BC97"/>
  <c r="BC74"/>
  <c r="BC69"/>
  <c r="BC65"/>
  <c r="BE41"/>
  <c r="BA41"/>
  <c r="AW41"/>
  <c r="AK41"/>
  <c r="BI41" l="1"/>
  <c r="BC100" l="1"/>
  <c r="BC81"/>
  <c r="BB54"/>
  <c r="AW54"/>
  <c r="AL55"/>
  <c r="AQ54"/>
  <c r="AA54"/>
  <c r="V55"/>
  <c r="BE39"/>
  <c r="BE40"/>
  <c r="BC103"/>
  <c r="BC102"/>
  <c r="BC99"/>
  <c r="BC96"/>
  <c r="BC94"/>
  <c r="BC93"/>
  <c r="BC92"/>
  <c r="BC90"/>
  <c r="BC89"/>
  <c r="BC87"/>
  <c r="BC86"/>
  <c r="BC84"/>
  <c r="BC83"/>
  <c r="BC80"/>
  <c r="BC79"/>
  <c r="BB53"/>
  <c r="AW53"/>
  <c r="AQ53"/>
  <c r="AA53"/>
  <c r="AW39"/>
  <c r="AW40"/>
  <c r="BA39"/>
  <c r="BI39" s="1"/>
  <c r="BA40"/>
  <c r="BI40" s="1"/>
  <c r="BG54" l="1"/>
  <c r="BG53"/>
  <c r="AK39" l="1"/>
  <c r="AK40"/>
  <c r="AQ52" l="1"/>
  <c r="AQ55" s="1"/>
  <c r="AA52"/>
  <c r="AA55" s="1"/>
  <c r="BC68" l="1"/>
  <c r="BN127" l="1"/>
  <c r="BB127"/>
  <c r="AP127"/>
  <c r="AD127"/>
  <c r="BC77"/>
  <c r="BC76"/>
  <c r="BC73"/>
  <c r="BC72"/>
  <c r="BC67"/>
  <c r="BC64"/>
  <c r="BC63"/>
  <c r="BC62"/>
  <c r="BB55"/>
  <c r="BG55" s="1"/>
  <c r="BB52"/>
  <c r="AW52"/>
  <c r="BE38"/>
  <c r="BE42" s="1"/>
  <c r="BA38"/>
  <c r="BA42" s="1"/>
  <c r="AW38"/>
  <c r="AW42" s="1"/>
  <c r="AK38"/>
  <c r="AK42" s="1"/>
  <c r="AX28"/>
  <c r="AQ28"/>
  <c r="AJ28"/>
  <c r="O28"/>
  <c r="BE28" l="1"/>
  <c r="BI38"/>
  <c r="BI42" s="1"/>
  <c r="BG52"/>
</calcChain>
</file>

<file path=xl/sharedStrings.xml><?xml version="1.0" encoding="utf-8"?>
<sst xmlns="http://schemas.openxmlformats.org/spreadsheetml/2006/main" count="321" uniqueCount="143">
  <si>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</si>
  <si>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</si>
  <si>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</si>
  <si>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</si>
  <si>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</si>
  <si>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</si>
  <si>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</si>
  <si>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</si>
  <si>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</si>
  <si>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</si>
  <si>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</si>
  <si>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</si>
  <si>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</si>
  <si>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</si>
  <si>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</si>
  <si>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</si>
  <si>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</si>
  <si>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</si>
  <si>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</si>
  <si>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</si>
  <si>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</si>
  <si>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</si>
  <si>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</si>
  <si>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</si>
  <si>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</si>
  <si>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</si>
  <si>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</si>
  <si>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</si>
  <si>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</si>
  <si>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</si>
  <si>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</si>
  <si>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</si>
  <si>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</si>
  <si>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</si>
  <si>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</si>
  <si>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</si>
  <si>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</si>
  <si>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</si>
  <si>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</si>
  <si>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</si>
  <si>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</si>
  <si>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</si>
  <si>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</si>
  <si>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</si>
  <si>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</si>
  <si>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</si>
  <si>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</si>
  <si>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</si>
  <si>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</si>
  <si>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</si>
  <si>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</si>
  <si>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</si>
  <si>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</si>
  <si>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</si>
  <si>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</si>
  <si>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</si>
  <si>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</si>
  <si>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</si>
  <si>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</si>
  <si>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</si>
  <si>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</si>
  <si>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</si>
  <si>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</si>
  <si>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</si>
  <si>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</si>
  <si>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</si>
  <si>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</si>
  <si>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</si>
  <si>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</si>
  <si>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</si>
  <si>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</si>
  <si>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</si>
  <si>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</si>
  <si>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</si>
  <si>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</si>
  <si>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p5.8</t>
  </si>
  <si>
    <t>s5.8</t>
  </si>
  <si>
    <t>z1</t>
  </si>
  <si>
    <t>s1</t>
  </si>
  <si>
    <t>a:bq</t>
  </si>
  <si>
    <t/>
  </si>
  <si>
    <t>Усього</t>
  </si>
  <si>
    <t>Затрат</t>
  </si>
  <si>
    <t>од.</t>
  </si>
  <si>
    <t>Продукту</t>
  </si>
  <si>
    <t>Ефективності</t>
  </si>
  <si>
    <t>Розрахунковий показник</t>
  </si>
  <si>
    <t>Якості</t>
  </si>
  <si>
    <t>відс.</t>
  </si>
  <si>
    <t>(тис.грн.)</t>
  </si>
  <si>
    <t xml:space="preserve">  (тис.грн.)</t>
  </si>
  <si>
    <t>на   01 січня 2018  року</t>
  </si>
  <si>
    <t>Пояснення причин відхилення</t>
  </si>
  <si>
    <t>-</t>
  </si>
  <si>
    <t>Пояснення щодо причин розбіжностей між затвердженими та досягнутими результативними показниками</t>
  </si>
  <si>
    <t>Головний бухгалтер</t>
  </si>
  <si>
    <t>Управління містобудування, землевпорядкування та комунального майна Біляївської міської ради</t>
  </si>
  <si>
    <t>Начальник управління</t>
  </si>
  <si>
    <t>Т.В. Молодід</t>
  </si>
  <si>
    <t>В.Я. Перевознюк</t>
  </si>
  <si>
    <t>тис.грн.</t>
  </si>
  <si>
    <t>рішення сесії</t>
  </si>
  <si>
    <t>Аналіз стану виконання результативних показників</t>
  </si>
  <si>
    <t>Обсяг фінансування</t>
  </si>
  <si>
    <t>0620</t>
  </si>
  <si>
    <t>розрахунок</t>
  </si>
  <si>
    <t>грн.</t>
  </si>
  <si>
    <t xml:space="preserve">Забезпечення функціонування мереж зовнішнього освітлення </t>
  </si>
  <si>
    <t>од</t>
  </si>
  <si>
    <t>км.</t>
  </si>
  <si>
    <t>Звіт за ф.№1-осв. (річна)</t>
  </si>
  <si>
    <t>Кількість світлоточок вуличного освітлення</t>
  </si>
  <si>
    <t>Кількість спожитої електроенергії</t>
  </si>
  <si>
    <t>середня вартість за 1 кВт/год.</t>
  </si>
  <si>
    <t>динаміка зростання витрат на оплату електроенергії в порівнянні з попереднім роком</t>
  </si>
  <si>
    <t>Динаміка оновлення обладнання та предметів довгострокового користування в порівнянні з попереднім роком</t>
  </si>
  <si>
    <t>Забезпечення функціонування комбінатів комунальних підприємств, районних  виробничих об'єднань та інших підприємств, установ та організацій житлово-комунального господарства</t>
  </si>
  <si>
    <t>Фінансова підтримка ЖЕКП на технічне обслуговування теплообмінників</t>
  </si>
  <si>
    <t>Придбання матеріалів довгострокового користування</t>
  </si>
  <si>
    <t>Капітальний ремонт мереж зовнішнього освітлення</t>
  </si>
  <si>
    <t>«Програма вуличного освітлення  населених пунктів Біляївської об’єднаної територіальної громади на 2016 - 2020 роки»</t>
  </si>
  <si>
    <t xml:space="preserve"> «Фінансова підтримка комунального підприємства «Наш Дім» на 2017 рік»</t>
  </si>
  <si>
    <t>«Програма розвитку та фінансової підтримки Біляївського ЖЕКП на 2017 р..»</t>
  </si>
  <si>
    <t>Загальна протяжність мереж зовнішнього освітлення</t>
  </si>
  <si>
    <t>Кількість послуг по приєднанню до мережі та підключення електрообладнання</t>
  </si>
  <si>
    <t>Тис.кВт/год.</t>
  </si>
  <si>
    <t>договір</t>
  </si>
  <si>
    <t>Середня вартість послуги з приєднання до мережі та підключення електрообладнання</t>
  </si>
  <si>
    <t xml:space="preserve">Придбання обладнання та предметів довгострокового користування </t>
  </si>
  <si>
    <t>Обладнання та інструменти,що планується придбати</t>
  </si>
  <si>
    <t>перелік</t>
  </si>
  <si>
    <t>Середні видатки на придбання одиниці обладнання та інструменти</t>
  </si>
  <si>
    <t>Фінансова підтримка  ЖЕКП на технічне обслуговування теплообмінників</t>
  </si>
  <si>
    <t>Кількість підприємств, які потребують фінансової підтримки</t>
  </si>
  <si>
    <t>Кількість підприємств, яким планується надати фінансову підтримку</t>
  </si>
  <si>
    <t xml:space="preserve">середня сума фінансової підтримки одного підприємства </t>
  </si>
  <si>
    <t>відсоток кількості підприємств, яким планується надання фінансової підтримки, до кількості підприємств, які її потребують</t>
  </si>
  <si>
    <t>З метою забезпечення належної та безперебійної роботи об'єктів житлово-комунального господарства в 2017 році профінансовано видатки в сумі 4136,444 тис. грн., в тому числі на оплату електроенергії за зовнішне вуличне освітлення - 1192,23тис.грн., підключення світильників і перекомутація шаф зовнішнього освітленняна території ОТГ та приєднання електроустановок до мережі зовнішнього освітлення вул. Зелений хутір - 168,322тис.грн.,проведення капітальних ремонтів мереж зовнішнього вуличного освітлення по вул. 7 квітня - 603,438тис.грн. На придбання автобусу для міських перевезень  були профінансовані видатки в сумі  1944,6тис.грн, на придбання деревоподрібнювача - 118,66тис.грн. Для забезпечення функціонування Біляївького ЖЕКП були профінансовані видатки на придбання обладнання та інструментів на суму 102,713тис. грн.</t>
  </si>
  <si>
    <t>Розрахунок кількості спожитої електроенергії проводився на базі аналізу обсягу споживання електроенергії за 2016 рік. Фактичний обсяг  в 2017 році був менший .</t>
  </si>
  <si>
    <t>Протяжність мереж, які планується відремонтувати</t>
  </si>
  <si>
    <t>проектна документація</t>
  </si>
  <si>
    <t>Середні видатки на ремонт 1км. Мереж</t>
  </si>
  <si>
    <t>Питома вага протяжності відремонтованих мереж до загальної протяжності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</si>
</sst>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4" fillId="0" borderId="7" xfId="0" applyNumberFormat="1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40"/>
  <sheetViews>
    <sheetView tabSelected="1" topLeftCell="A74" workbookViewId="0">
      <selection activeCell="BP84" sqref="BP84"/>
    </sheetView>
  </sheetViews>
  <sheetFormatPr defaultRowHeight="12.75"/>
  <cols>
    <col min="1" max="1" width="3.28515625" style="1" customWidth="1"/>
    <col min="2" max="2" width="3.42578125" style="1" customWidth="1"/>
    <col min="3" max="64" width="2.85546875" style="1" customWidth="1"/>
    <col min="65" max="65" width="7.425781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/>
    <row r="2" spans="1:64" ht="15.95" customHeight="1">
      <c r="AO2" s="93" t="s">
        <v>24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64" ht="15.95" customHeight="1"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64" ht="14.1" customHeight="1"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ht="9.75" hidden="1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64" ht="9.75" hidden="1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</row>
    <row r="7" spans="1:64" ht="9.75" hidden="1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</row>
    <row r="8" spans="1:64" ht="9.75" hidden="1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</row>
    <row r="9" spans="1:64" ht="8.25" hidden="1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</row>
    <row r="10" spans="1:64" ht="7.5" customHeight="1"/>
    <row r="11" spans="1:64" ht="15.75" customHeight="1">
      <c r="A11" s="99" t="s">
        <v>67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64" ht="15.75" customHeight="1">
      <c r="A12" s="99" t="s">
        <v>25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4" t="s">
        <v>91</v>
      </c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6.5" customHeight="1">
      <c r="A14" s="4" t="s">
        <v>26</v>
      </c>
      <c r="B14" s="97">
        <v>4800000</v>
      </c>
      <c r="C14" s="98"/>
      <c r="D14" s="98"/>
      <c r="E14" s="98"/>
      <c r="F14" s="98"/>
      <c r="G14" s="98"/>
      <c r="H14" s="98"/>
      <c r="I14" s="98"/>
      <c r="J14" s="98"/>
      <c r="K14" s="98"/>
      <c r="L14" s="53" t="s">
        <v>96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1:64" ht="15.95" customHeight="1">
      <c r="A15" s="51" t="s">
        <v>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 t="s">
        <v>1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</row>
    <row r="16" spans="1:64" ht="16.5" customHeight="1">
      <c r="A16" s="4" t="s">
        <v>27</v>
      </c>
      <c r="B16" s="97">
        <v>4810000</v>
      </c>
      <c r="C16" s="98"/>
      <c r="D16" s="98"/>
      <c r="E16" s="98"/>
      <c r="F16" s="98"/>
      <c r="G16" s="98"/>
      <c r="H16" s="98"/>
      <c r="I16" s="98"/>
      <c r="J16" s="98"/>
      <c r="K16" s="98"/>
      <c r="L16" s="53" t="s">
        <v>96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79" ht="15.95" customHeight="1">
      <c r="A17" s="51" t="s">
        <v>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 t="s">
        <v>2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79" ht="30" customHeight="1">
      <c r="A18" s="4" t="s">
        <v>28</v>
      </c>
      <c r="B18" s="97">
        <v>4816130</v>
      </c>
      <c r="C18" s="98"/>
      <c r="D18" s="98"/>
      <c r="E18" s="98"/>
      <c r="F18" s="98"/>
      <c r="G18" s="98"/>
      <c r="H18" s="98"/>
      <c r="I18" s="98"/>
      <c r="J18" s="98"/>
      <c r="K18" s="98"/>
      <c r="M18" s="95">
        <v>620</v>
      </c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C18" s="53" t="s">
        <v>116</v>
      </c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1:79" ht="21" customHeight="1">
      <c r="A19" s="51" t="s">
        <v>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 t="s">
        <v>29</v>
      </c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 t="s">
        <v>3</v>
      </c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</row>
    <row r="21" spans="1:79" ht="15.75" customHeight="1">
      <c r="A21" s="55" t="s">
        <v>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</row>
    <row r="22" spans="1:79" ht="13.5" customHeight="1">
      <c r="A22" s="47" t="s">
        <v>89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1:79" ht="2.25" customHeight="1"/>
    <row r="24" spans="1:79" ht="22.5" customHeight="1">
      <c r="A24" s="25" t="s">
        <v>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 t="s">
        <v>6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 t="s">
        <v>5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79" ht="24" customHeight="1">
      <c r="A25" s="25" t="s">
        <v>10</v>
      </c>
      <c r="B25" s="25"/>
      <c r="C25" s="25"/>
      <c r="D25" s="25"/>
      <c r="E25" s="25"/>
      <c r="F25" s="25"/>
      <c r="G25" s="25"/>
      <c r="H25" s="25" t="s">
        <v>9</v>
      </c>
      <c r="I25" s="25"/>
      <c r="J25" s="25"/>
      <c r="K25" s="25"/>
      <c r="L25" s="25"/>
      <c r="M25" s="25"/>
      <c r="N25" s="25"/>
      <c r="O25" s="25" t="s">
        <v>8</v>
      </c>
      <c r="P25" s="25"/>
      <c r="Q25" s="25"/>
      <c r="R25" s="25"/>
      <c r="S25" s="25"/>
      <c r="T25" s="25"/>
      <c r="U25" s="25"/>
      <c r="V25" s="25" t="s">
        <v>10</v>
      </c>
      <c r="W25" s="25"/>
      <c r="X25" s="25"/>
      <c r="Y25" s="25"/>
      <c r="Z25" s="25"/>
      <c r="AA25" s="25"/>
      <c r="AB25" s="25"/>
      <c r="AC25" s="25" t="s">
        <v>9</v>
      </c>
      <c r="AD25" s="25"/>
      <c r="AE25" s="25"/>
      <c r="AF25" s="25"/>
      <c r="AG25" s="25"/>
      <c r="AH25" s="25"/>
      <c r="AI25" s="25"/>
      <c r="AJ25" s="25" t="s">
        <v>8</v>
      </c>
      <c r="AK25" s="25"/>
      <c r="AL25" s="25"/>
      <c r="AM25" s="25"/>
      <c r="AN25" s="25"/>
      <c r="AO25" s="25"/>
      <c r="AP25" s="25"/>
      <c r="AQ25" s="25" t="s">
        <v>10</v>
      </c>
      <c r="AR25" s="25"/>
      <c r="AS25" s="25"/>
      <c r="AT25" s="25"/>
      <c r="AU25" s="25"/>
      <c r="AV25" s="25"/>
      <c r="AW25" s="25"/>
      <c r="AX25" s="25" t="s">
        <v>9</v>
      </c>
      <c r="AY25" s="25"/>
      <c r="AZ25" s="25"/>
      <c r="BA25" s="25"/>
      <c r="BB25" s="25"/>
      <c r="BC25" s="25"/>
      <c r="BD25" s="25"/>
      <c r="BE25" s="25" t="s">
        <v>8</v>
      </c>
      <c r="BF25" s="25"/>
      <c r="BG25" s="25"/>
      <c r="BH25" s="25"/>
      <c r="BI25" s="25"/>
      <c r="BJ25" s="25"/>
      <c r="BK25" s="25"/>
      <c r="BL25" s="25"/>
    </row>
    <row r="26" spans="1:79" ht="15.95" customHeight="1">
      <c r="A26" s="25">
        <v>1</v>
      </c>
      <c r="B26" s="25"/>
      <c r="C26" s="25"/>
      <c r="D26" s="25"/>
      <c r="E26" s="25"/>
      <c r="F26" s="25"/>
      <c r="G26" s="25"/>
      <c r="H26" s="25">
        <v>2</v>
      </c>
      <c r="I26" s="25"/>
      <c r="J26" s="25"/>
      <c r="K26" s="25"/>
      <c r="L26" s="25"/>
      <c r="M26" s="25"/>
      <c r="N26" s="25"/>
      <c r="O26" s="25">
        <v>3</v>
      </c>
      <c r="P26" s="25"/>
      <c r="Q26" s="25"/>
      <c r="R26" s="25"/>
      <c r="S26" s="25"/>
      <c r="T26" s="25"/>
      <c r="U26" s="25"/>
      <c r="V26" s="25">
        <v>4</v>
      </c>
      <c r="W26" s="25"/>
      <c r="X26" s="25"/>
      <c r="Y26" s="25"/>
      <c r="Z26" s="25"/>
      <c r="AA26" s="25"/>
      <c r="AB26" s="25"/>
      <c r="AC26" s="25">
        <v>5</v>
      </c>
      <c r="AD26" s="25"/>
      <c r="AE26" s="25"/>
      <c r="AF26" s="25"/>
      <c r="AG26" s="25"/>
      <c r="AH26" s="25"/>
      <c r="AI26" s="25"/>
      <c r="AJ26" s="25">
        <v>6</v>
      </c>
      <c r="AK26" s="25"/>
      <c r="AL26" s="25"/>
      <c r="AM26" s="25"/>
      <c r="AN26" s="25"/>
      <c r="AO26" s="25"/>
      <c r="AP26" s="25"/>
      <c r="AQ26" s="25">
        <v>7</v>
      </c>
      <c r="AR26" s="25"/>
      <c r="AS26" s="25"/>
      <c r="AT26" s="25"/>
      <c r="AU26" s="25"/>
      <c r="AV26" s="25"/>
      <c r="AW26" s="25"/>
      <c r="AX26" s="25">
        <v>8</v>
      </c>
      <c r="AY26" s="25"/>
      <c r="AZ26" s="25"/>
      <c r="BA26" s="25"/>
      <c r="BB26" s="25"/>
      <c r="BC26" s="25"/>
      <c r="BD26" s="25"/>
      <c r="BE26" s="25">
        <v>9</v>
      </c>
      <c r="BF26" s="25"/>
      <c r="BG26" s="25"/>
      <c r="BH26" s="25"/>
      <c r="BI26" s="25"/>
      <c r="BJ26" s="25"/>
      <c r="BK26" s="25"/>
      <c r="BL26" s="25"/>
    </row>
    <row r="27" spans="1:79" ht="12.75" hidden="1" customHeight="1">
      <c r="A27" s="45" t="s">
        <v>77</v>
      </c>
      <c r="B27" s="45"/>
      <c r="C27" s="45"/>
      <c r="D27" s="45"/>
      <c r="E27" s="45"/>
      <c r="F27" s="45"/>
      <c r="G27" s="45"/>
      <c r="H27" s="45" t="s">
        <v>78</v>
      </c>
      <c r="I27" s="45"/>
      <c r="J27" s="45"/>
      <c r="K27" s="45"/>
      <c r="L27" s="45"/>
      <c r="M27" s="45"/>
      <c r="N27" s="45"/>
      <c r="O27" s="57" t="s">
        <v>50</v>
      </c>
      <c r="P27" s="58"/>
      <c r="Q27" s="58"/>
      <c r="R27" s="58"/>
      <c r="S27" s="58"/>
      <c r="T27" s="58"/>
      <c r="U27" s="58"/>
      <c r="V27" s="45" t="s">
        <v>48</v>
      </c>
      <c r="W27" s="45"/>
      <c r="X27" s="45"/>
      <c r="Y27" s="45"/>
      <c r="Z27" s="45"/>
      <c r="AA27" s="45"/>
      <c r="AB27" s="45"/>
      <c r="AC27" s="45" t="s">
        <v>49</v>
      </c>
      <c r="AD27" s="45"/>
      <c r="AE27" s="45"/>
      <c r="AF27" s="45"/>
      <c r="AG27" s="45"/>
      <c r="AH27" s="45"/>
      <c r="AI27" s="45"/>
      <c r="AJ27" s="57" t="s">
        <v>50</v>
      </c>
      <c r="AK27" s="58"/>
      <c r="AL27" s="58"/>
      <c r="AM27" s="58"/>
      <c r="AN27" s="58"/>
      <c r="AO27" s="58"/>
      <c r="AP27" s="58"/>
      <c r="AQ27" s="46" t="s">
        <v>51</v>
      </c>
      <c r="AR27" s="45"/>
      <c r="AS27" s="45"/>
      <c r="AT27" s="45"/>
      <c r="AU27" s="45"/>
      <c r="AV27" s="45"/>
      <c r="AW27" s="45"/>
      <c r="AX27" s="46" t="s">
        <v>51</v>
      </c>
      <c r="AY27" s="45"/>
      <c r="AZ27" s="45"/>
      <c r="BA27" s="45"/>
      <c r="BB27" s="45"/>
      <c r="BC27" s="45"/>
      <c r="BD27" s="45"/>
      <c r="BE27" s="58" t="s">
        <v>50</v>
      </c>
      <c r="BF27" s="58"/>
      <c r="BG27" s="58"/>
      <c r="BH27" s="58"/>
      <c r="BI27" s="58"/>
      <c r="BJ27" s="58"/>
      <c r="BK27" s="58"/>
      <c r="BL27" s="58"/>
      <c r="CA27" s="1" t="s">
        <v>68</v>
      </c>
    </row>
    <row r="28" spans="1:79" ht="15" customHeight="1">
      <c r="A28" s="30">
        <v>1450.039</v>
      </c>
      <c r="B28" s="30"/>
      <c r="C28" s="30"/>
      <c r="D28" s="30"/>
      <c r="E28" s="30"/>
      <c r="F28" s="30"/>
      <c r="G28" s="30"/>
      <c r="H28" s="30">
        <v>2686.4050000000002</v>
      </c>
      <c r="I28" s="30"/>
      <c r="J28" s="30"/>
      <c r="K28" s="30"/>
      <c r="L28" s="30"/>
      <c r="M28" s="30"/>
      <c r="N28" s="30"/>
      <c r="O28" s="30">
        <f>A28+H28</f>
        <v>4136.4440000000004</v>
      </c>
      <c r="P28" s="30"/>
      <c r="Q28" s="30"/>
      <c r="R28" s="30"/>
      <c r="S28" s="30"/>
      <c r="T28" s="30"/>
      <c r="U28" s="30"/>
      <c r="V28" s="30">
        <v>1443.566</v>
      </c>
      <c r="W28" s="30"/>
      <c r="X28" s="30"/>
      <c r="Y28" s="30"/>
      <c r="Z28" s="30"/>
      <c r="AA28" s="30"/>
      <c r="AB28" s="30"/>
      <c r="AC28" s="30">
        <v>2686.3989999999999</v>
      </c>
      <c r="AD28" s="30"/>
      <c r="AE28" s="30"/>
      <c r="AF28" s="30"/>
      <c r="AG28" s="30"/>
      <c r="AH28" s="30"/>
      <c r="AI28" s="30"/>
      <c r="AJ28" s="30">
        <f>V28+AC28</f>
        <v>4129.9650000000001</v>
      </c>
      <c r="AK28" s="30"/>
      <c r="AL28" s="30"/>
      <c r="AM28" s="30"/>
      <c r="AN28" s="30"/>
      <c r="AO28" s="30"/>
      <c r="AP28" s="30"/>
      <c r="AQ28" s="30">
        <f>V28-A28</f>
        <v>-6.4729999999999563</v>
      </c>
      <c r="AR28" s="30"/>
      <c r="AS28" s="30"/>
      <c r="AT28" s="30"/>
      <c r="AU28" s="30"/>
      <c r="AV28" s="30"/>
      <c r="AW28" s="30"/>
      <c r="AX28" s="30">
        <f>AC28-H28</f>
        <v>-6.0000000003128662E-3</v>
      </c>
      <c r="AY28" s="30"/>
      <c r="AZ28" s="30"/>
      <c r="BA28" s="30"/>
      <c r="BB28" s="30"/>
      <c r="BC28" s="30"/>
      <c r="BD28" s="30"/>
      <c r="BE28" s="30">
        <f>AQ28+AX28</f>
        <v>-6.4790000000002692</v>
      </c>
      <c r="BF28" s="30"/>
      <c r="BG28" s="30"/>
      <c r="BH28" s="30"/>
      <c r="BI28" s="30"/>
      <c r="BJ28" s="30"/>
      <c r="BK28" s="30"/>
      <c r="BL28" s="30"/>
      <c r="CA28" s="1" t="s">
        <v>69</v>
      </c>
    </row>
    <row r="29" spans="1:79" ht="6" hidden="1" customHeight="1"/>
    <row r="30" spans="1:79" ht="11.25" customHeight="1"/>
    <row r="31" spans="1:79" ht="15.75" customHeight="1">
      <c r="A31" s="56" t="s">
        <v>11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2" spans="1:79" ht="15" customHeight="1">
      <c r="A32" s="47" t="s">
        <v>90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idden="1"/>
    <row r="34" spans="1:79" ht="45" customHeight="1">
      <c r="A34" s="25" t="s">
        <v>15</v>
      </c>
      <c r="B34" s="25"/>
      <c r="C34" s="25"/>
      <c r="D34" s="25" t="s">
        <v>14</v>
      </c>
      <c r="E34" s="25"/>
      <c r="F34" s="25"/>
      <c r="G34" s="25"/>
      <c r="H34" s="25" t="s">
        <v>30</v>
      </c>
      <c r="I34" s="25"/>
      <c r="J34" s="25"/>
      <c r="K34" s="25"/>
      <c r="L34" s="25" t="s">
        <v>40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 t="s">
        <v>13</v>
      </c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 t="s">
        <v>12</v>
      </c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 t="s">
        <v>5</v>
      </c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116" t="s">
        <v>92</v>
      </c>
    </row>
    <row r="35" spans="1:79" ht="29.1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 t="s">
        <v>10</v>
      </c>
      <c r="AD35" s="25"/>
      <c r="AE35" s="25"/>
      <c r="AF35" s="25"/>
      <c r="AG35" s="25" t="s">
        <v>9</v>
      </c>
      <c r="AH35" s="25"/>
      <c r="AI35" s="25"/>
      <c r="AJ35" s="25"/>
      <c r="AK35" s="25" t="s">
        <v>8</v>
      </c>
      <c r="AL35" s="25"/>
      <c r="AM35" s="25"/>
      <c r="AN35" s="25"/>
      <c r="AO35" s="25" t="s">
        <v>10</v>
      </c>
      <c r="AP35" s="25"/>
      <c r="AQ35" s="25"/>
      <c r="AR35" s="25"/>
      <c r="AS35" s="25" t="s">
        <v>9</v>
      </c>
      <c r="AT35" s="25"/>
      <c r="AU35" s="25"/>
      <c r="AV35" s="25"/>
      <c r="AW35" s="25" t="s">
        <v>8</v>
      </c>
      <c r="AX35" s="25"/>
      <c r="AY35" s="25"/>
      <c r="AZ35" s="25"/>
      <c r="BA35" s="25" t="s">
        <v>10</v>
      </c>
      <c r="BB35" s="25"/>
      <c r="BC35" s="25"/>
      <c r="BD35" s="25"/>
      <c r="BE35" s="25" t="s">
        <v>9</v>
      </c>
      <c r="BF35" s="25"/>
      <c r="BG35" s="25"/>
      <c r="BH35" s="25"/>
      <c r="BI35" s="25" t="s">
        <v>8</v>
      </c>
      <c r="BJ35" s="25"/>
      <c r="BK35" s="25"/>
      <c r="BL35" s="25"/>
      <c r="BM35" s="117"/>
    </row>
    <row r="36" spans="1:79" ht="15.95" customHeight="1">
      <c r="A36" s="25">
        <v>1</v>
      </c>
      <c r="B36" s="25"/>
      <c r="C36" s="25"/>
      <c r="D36" s="25">
        <v>2</v>
      </c>
      <c r="E36" s="25"/>
      <c r="F36" s="25"/>
      <c r="G36" s="25"/>
      <c r="H36" s="25">
        <v>3</v>
      </c>
      <c r="I36" s="25"/>
      <c r="J36" s="25"/>
      <c r="K36" s="25"/>
      <c r="L36" s="25">
        <v>4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5</v>
      </c>
      <c r="AD36" s="25"/>
      <c r="AE36" s="25"/>
      <c r="AF36" s="25"/>
      <c r="AG36" s="25">
        <v>6</v>
      </c>
      <c r="AH36" s="25"/>
      <c r="AI36" s="25"/>
      <c r="AJ36" s="25"/>
      <c r="AK36" s="25">
        <v>7</v>
      </c>
      <c r="AL36" s="25"/>
      <c r="AM36" s="25"/>
      <c r="AN36" s="25"/>
      <c r="AO36" s="25">
        <v>8</v>
      </c>
      <c r="AP36" s="25"/>
      <c r="AQ36" s="25"/>
      <c r="AR36" s="25"/>
      <c r="AS36" s="25">
        <v>9</v>
      </c>
      <c r="AT36" s="25"/>
      <c r="AU36" s="25"/>
      <c r="AV36" s="25"/>
      <c r="AW36" s="25">
        <v>10</v>
      </c>
      <c r="AX36" s="25"/>
      <c r="AY36" s="25"/>
      <c r="AZ36" s="25"/>
      <c r="BA36" s="25">
        <v>11</v>
      </c>
      <c r="BB36" s="25"/>
      <c r="BC36" s="25"/>
      <c r="BD36" s="25"/>
      <c r="BE36" s="25">
        <v>12</v>
      </c>
      <c r="BF36" s="25"/>
      <c r="BG36" s="25"/>
      <c r="BH36" s="25"/>
      <c r="BI36" s="25">
        <v>13</v>
      </c>
      <c r="BJ36" s="25"/>
      <c r="BK36" s="25"/>
      <c r="BL36" s="25"/>
      <c r="BM36" s="7">
        <v>14</v>
      </c>
    </row>
    <row r="37" spans="1:79" hidden="1">
      <c r="A37" s="41" t="s">
        <v>52</v>
      </c>
      <c r="B37" s="41"/>
      <c r="C37" s="41"/>
      <c r="D37" s="59" t="s">
        <v>53</v>
      </c>
      <c r="E37" s="59"/>
      <c r="F37" s="59"/>
      <c r="G37" s="59"/>
      <c r="H37" s="59" t="s">
        <v>54</v>
      </c>
      <c r="I37" s="59"/>
      <c r="J37" s="59"/>
      <c r="K37" s="59"/>
      <c r="L37" s="41" t="s">
        <v>55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5" t="s">
        <v>47</v>
      </c>
      <c r="AD37" s="45"/>
      <c r="AE37" s="45"/>
      <c r="AF37" s="45"/>
      <c r="AG37" s="45" t="s">
        <v>46</v>
      </c>
      <c r="AH37" s="45"/>
      <c r="AI37" s="45"/>
      <c r="AJ37" s="45"/>
      <c r="AK37" s="57" t="s">
        <v>62</v>
      </c>
      <c r="AL37" s="58"/>
      <c r="AM37" s="58"/>
      <c r="AN37" s="58"/>
      <c r="AO37" s="45" t="s">
        <v>48</v>
      </c>
      <c r="AP37" s="45"/>
      <c r="AQ37" s="45"/>
      <c r="AR37" s="45"/>
      <c r="AS37" s="45" t="s">
        <v>49</v>
      </c>
      <c r="AT37" s="45"/>
      <c r="AU37" s="45"/>
      <c r="AV37" s="45"/>
      <c r="AW37" s="57" t="s">
        <v>62</v>
      </c>
      <c r="AX37" s="58"/>
      <c r="AY37" s="58"/>
      <c r="AZ37" s="58"/>
      <c r="BA37" s="46" t="s">
        <v>63</v>
      </c>
      <c r="BB37" s="45"/>
      <c r="BC37" s="45"/>
      <c r="BD37" s="45"/>
      <c r="BE37" s="46" t="s">
        <v>63</v>
      </c>
      <c r="BF37" s="45"/>
      <c r="BG37" s="45"/>
      <c r="BH37" s="45"/>
      <c r="BI37" s="58" t="s">
        <v>62</v>
      </c>
      <c r="BJ37" s="58"/>
      <c r="BK37" s="58"/>
      <c r="BL37" s="58"/>
      <c r="BM37" s="6"/>
      <c r="CA37" s="1" t="s">
        <v>70</v>
      </c>
    </row>
    <row r="38" spans="1:79" ht="30.75" customHeight="1">
      <c r="A38" s="60">
        <v>1</v>
      </c>
      <c r="B38" s="60"/>
      <c r="C38" s="60"/>
      <c r="D38" s="26">
        <v>4816130</v>
      </c>
      <c r="E38" s="26"/>
      <c r="F38" s="26"/>
      <c r="G38" s="26"/>
      <c r="H38" s="26" t="s">
        <v>104</v>
      </c>
      <c r="I38" s="26"/>
      <c r="J38" s="26"/>
      <c r="K38" s="26"/>
      <c r="L38" s="27" t="s">
        <v>117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9"/>
      <c r="AC38" s="30">
        <v>38.4</v>
      </c>
      <c r="AD38" s="30"/>
      <c r="AE38" s="30"/>
      <c r="AF38" s="30"/>
      <c r="AG38" s="30">
        <v>0</v>
      </c>
      <c r="AH38" s="30"/>
      <c r="AI38" s="30"/>
      <c r="AJ38" s="30"/>
      <c r="AK38" s="30">
        <f>AC38+AG38</f>
        <v>38.4</v>
      </c>
      <c r="AL38" s="30"/>
      <c r="AM38" s="30"/>
      <c r="AN38" s="30"/>
      <c r="AO38" s="30">
        <v>38.4</v>
      </c>
      <c r="AP38" s="30"/>
      <c r="AQ38" s="30"/>
      <c r="AR38" s="30"/>
      <c r="AS38" s="30">
        <v>0</v>
      </c>
      <c r="AT38" s="30"/>
      <c r="AU38" s="30"/>
      <c r="AV38" s="30"/>
      <c r="AW38" s="30">
        <f>AO38+AS38</f>
        <v>38.4</v>
      </c>
      <c r="AX38" s="30"/>
      <c r="AY38" s="30"/>
      <c r="AZ38" s="30"/>
      <c r="BA38" s="30">
        <f>AO38-AC38</f>
        <v>0</v>
      </c>
      <c r="BB38" s="30"/>
      <c r="BC38" s="30"/>
      <c r="BD38" s="30"/>
      <c r="BE38" s="30">
        <f>AS38-AG38</f>
        <v>0</v>
      </c>
      <c r="BF38" s="30"/>
      <c r="BG38" s="30"/>
      <c r="BH38" s="30"/>
      <c r="BI38" s="30">
        <f>BA38+BE38</f>
        <v>0</v>
      </c>
      <c r="BJ38" s="30"/>
      <c r="BK38" s="30"/>
      <c r="BL38" s="30"/>
      <c r="BM38" s="7" t="s">
        <v>93</v>
      </c>
      <c r="CA38" s="1" t="s">
        <v>71</v>
      </c>
    </row>
    <row r="39" spans="1:79" s="11" customFormat="1" ht="31.5" customHeight="1">
      <c r="A39" s="48">
        <v>2</v>
      </c>
      <c r="B39" s="49"/>
      <c r="C39" s="50"/>
      <c r="D39" s="26">
        <v>4816130</v>
      </c>
      <c r="E39" s="26"/>
      <c r="F39" s="26"/>
      <c r="G39" s="26"/>
      <c r="H39" s="26" t="s">
        <v>104</v>
      </c>
      <c r="I39" s="26"/>
      <c r="J39" s="26"/>
      <c r="K39" s="26"/>
      <c r="L39" s="27" t="s">
        <v>107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40"/>
      <c r="AC39" s="42">
        <v>1367.0260000000001</v>
      </c>
      <c r="AD39" s="43"/>
      <c r="AE39" s="43"/>
      <c r="AF39" s="44"/>
      <c r="AG39" s="30">
        <v>0</v>
      </c>
      <c r="AH39" s="30"/>
      <c r="AI39" s="30"/>
      <c r="AJ39" s="30"/>
      <c r="AK39" s="30">
        <f t="shared" ref="AK39:AK40" si="0">AC39+AG39</f>
        <v>1367.0260000000001</v>
      </c>
      <c r="AL39" s="30"/>
      <c r="AM39" s="30"/>
      <c r="AN39" s="30"/>
      <c r="AO39" s="42">
        <v>1360.5530000000001</v>
      </c>
      <c r="AP39" s="43"/>
      <c r="AQ39" s="43"/>
      <c r="AR39" s="44"/>
      <c r="AS39" s="30">
        <v>0</v>
      </c>
      <c r="AT39" s="30"/>
      <c r="AU39" s="30"/>
      <c r="AV39" s="30"/>
      <c r="AW39" s="30">
        <f t="shared" ref="AW39:AW40" si="1">AO39+AS39</f>
        <v>1360.5530000000001</v>
      </c>
      <c r="AX39" s="30"/>
      <c r="AY39" s="30"/>
      <c r="AZ39" s="30"/>
      <c r="BA39" s="30">
        <f t="shared" ref="BA39:BA40" si="2">AO39-AC39</f>
        <v>-6.4729999999999563</v>
      </c>
      <c r="BB39" s="30"/>
      <c r="BC39" s="30"/>
      <c r="BD39" s="30"/>
      <c r="BE39" s="30">
        <f t="shared" ref="BE39:BE40" si="3">AS39-AG39</f>
        <v>0</v>
      </c>
      <c r="BF39" s="30"/>
      <c r="BG39" s="30"/>
      <c r="BH39" s="30"/>
      <c r="BI39" s="30">
        <f t="shared" ref="BI39:BI40" si="4">BA39+BE39</f>
        <v>-6.4729999999999563</v>
      </c>
      <c r="BJ39" s="30"/>
      <c r="BK39" s="30"/>
      <c r="BL39" s="30"/>
      <c r="BM39" s="7"/>
    </row>
    <row r="40" spans="1:79" s="11" customFormat="1" ht="15.75" customHeight="1">
      <c r="A40" s="48">
        <v>3</v>
      </c>
      <c r="B40" s="49"/>
      <c r="C40" s="50"/>
      <c r="D40" s="26">
        <v>4816130</v>
      </c>
      <c r="E40" s="26"/>
      <c r="F40" s="26"/>
      <c r="G40" s="26"/>
      <c r="H40" s="26" t="s">
        <v>104</v>
      </c>
      <c r="I40" s="26"/>
      <c r="J40" s="26"/>
      <c r="K40" s="26"/>
      <c r="L40" s="27" t="s">
        <v>118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40"/>
      <c r="AC40" s="42">
        <v>44.613</v>
      </c>
      <c r="AD40" s="43"/>
      <c r="AE40" s="43"/>
      <c r="AF40" s="44"/>
      <c r="AG40" s="30">
        <v>2082.9659999999999</v>
      </c>
      <c r="AH40" s="30"/>
      <c r="AI40" s="30"/>
      <c r="AJ40" s="30"/>
      <c r="AK40" s="30">
        <f t="shared" si="0"/>
        <v>2127.5789999999997</v>
      </c>
      <c r="AL40" s="30"/>
      <c r="AM40" s="30"/>
      <c r="AN40" s="30"/>
      <c r="AO40" s="42">
        <v>44.61</v>
      </c>
      <c r="AP40" s="43"/>
      <c r="AQ40" s="43"/>
      <c r="AR40" s="44"/>
      <c r="AS40" s="30">
        <v>2082.96</v>
      </c>
      <c r="AT40" s="30"/>
      <c r="AU40" s="30"/>
      <c r="AV40" s="30"/>
      <c r="AW40" s="30">
        <f t="shared" si="1"/>
        <v>2127.5700000000002</v>
      </c>
      <c r="AX40" s="30"/>
      <c r="AY40" s="30"/>
      <c r="AZ40" s="30"/>
      <c r="BA40" s="30">
        <f t="shared" si="2"/>
        <v>-3.0000000000001137E-3</v>
      </c>
      <c r="BB40" s="30"/>
      <c r="BC40" s="30"/>
      <c r="BD40" s="30"/>
      <c r="BE40" s="30">
        <f t="shared" si="3"/>
        <v>-5.9999999998581188E-3</v>
      </c>
      <c r="BF40" s="30"/>
      <c r="BG40" s="30"/>
      <c r="BH40" s="30"/>
      <c r="BI40" s="30">
        <f t="shared" si="4"/>
        <v>-8.9999999998582325E-3</v>
      </c>
      <c r="BJ40" s="30"/>
      <c r="BK40" s="30"/>
      <c r="BL40" s="30"/>
      <c r="BM40" s="7"/>
    </row>
    <row r="41" spans="1:79" s="11" customFormat="1" ht="30" customHeight="1">
      <c r="A41" s="60">
        <v>4</v>
      </c>
      <c r="B41" s="60"/>
      <c r="C41" s="60"/>
      <c r="D41" s="26">
        <v>4816130</v>
      </c>
      <c r="E41" s="26"/>
      <c r="F41" s="26"/>
      <c r="G41" s="26"/>
      <c r="H41" s="26" t="s">
        <v>104</v>
      </c>
      <c r="I41" s="26"/>
      <c r="J41" s="26"/>
      <c r="K41" s="26"/>
      <c r="L41" s="27" t="s">
        <v>119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9"/>
      <c r="AC41" s="30">
        <v>0</v>
      </c>
      <c r="AD41" s="30"/>
      <c r="AE41" s="30"/>
      <c r="AF41" s="30"/>
      <c r="AG41" s="30">
        <v>603.43899999999996</v>
      </c>
      <c r="AH41" s="30"/>
      <c r="AI41" s="30"/>
      <c r="AJ41" s="30"/>
      <c r="AK41" s="30">
        <f>AC41+AG41</f>
        <v>603.43899999999996</v>
      </c>
      <c r="AL41" s="30"/>
      <c r="AM41" s="30"/>
      <c r="AN41" s="30"/>
      <c r="AO41" s="30">
        <v>0</v>
      </c>
      <c r="AP41" s="30"/>
      <c r="AQ41" s="30"/>
      <c r="AR41" s="30"/>
      <c r="AS41" s="30">
        <v>603.43799999999999</v>
      </c>
      <c r="AT41" s="30"/>
      <c r="AU41" s="30"/>
      <c r="AV41" s="30"/>
      <c r="AW41" s="30">
        <f>AO41+AS41</f>
        <v>603.43799999999999</v>
      </c>
      <c r="AX41" s="30"/>
      <c r="AY41" s="30"/>
      <c r="AZ41" s="30"/>
      <c r="BA41" s="30">
        <f>AO41-AC41</f>
        <v>0</v>
      </c>
      <c r="BB41" s="30"/>
      <c r="BC41" s="30"/>
      <c r="BD41" s="30"/>
      <c r="BE41" s="30">
        <f>AS41-AG41</f>
        <v>-9.9999999997635314E-4</v>
      </c>
      <c r="BF41" s="30"/>
      <c r="BG41" s="30"/>
      <c r="BH41" s="30"/>
      <c r="BI41" s="30">
        <f>BA41+BE41</f>
        <v>-9.9999999997635314E-4</v>
      </c>
      <c r="BJ41" s="30"/>
      <c r="BK41" s="30"/>
      <c r="BL41" s="30"/>
      <c r="BM41" s="7" t="s">
        <v>93</v>
      </c>
    </row>
    <row r="42" spans="1:79" s="5" customFormat="1" ht="15.75" customHeight="1">
      <c r="A42" s="61"/>
      <c r="B42" s="61"/>
      <c r="C42" s="61"/>
      <c r="D42" s="20" t="s">
        <v>80</v>
      </c>
      <c r="E42" s="20"/>
      <c r="F42" s="20"/>
      <c r="G42" s="20"/>
      <c r="H42" s="20" t="s">
        <v>80</v>
      </c>
      <c r="I42" s="20"/>
      <c r="J42" s="20"/>
      <c r="K42" s="20"/>
      <c r="L42" s="21" t="s">
        <v>81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24">
        <f>AC38+AC39+AC40+AC41</f>
        <v>1450.0390000000002</v>
      </c>
      <c r="AD42" s="24"/>
      <c r="AE42" s="24"/>
      <c r="AF42" s="24"/>
      <c r="AG42" s="24">
        <f t="shared" ref="AG42" si="5">AG38+AG39+AG40+AG41</f>
        <v>2686.4049999999997</v>
      </c>
      <c r="AH42" s="24"/>
      <c r="AI42" s="24"/>
      <c r="AJ42" s="24"/>
      <c r="AK42" s="24">
        <f t="shared" ref="AK42" si="6">AK38+AK39+AK40+AK41</f>
        <v>4136.4440000000004</v>
      </c>
      <c r="AL42" s="24"/>
      <c r="AM42" s="24"/>
      <c r="AN42" s="24"/>
      <c r="AO42" s="24">
        <f t="shared" ref="AO42" si="7">AO38+AO39+AO40+AO41</f>
        <v>1443.5630000000001</v>
      </c>
      <c r="AP42" s="24"/>
      <c r="AQ42" s="24"/>
      <c r="AR42" s="24"/>
      <c r="AS42" s="24">
        <f t="shared" ref="AS42" si="8">AS38+AS39+AS40+AS41</f>
        <v>2686.3980000000001</v>
      </c>
      <c r="AT42" s="24"/>
      <c r="AU42" s="24"/>
      <c r="AV42" s="24"/>
      <c r="AW42" s="24">
        <f t="shared" ref="AW42" si="9">AW38+AW39+AW40+AW41</f>
        <v>4129.9610000000002</v>
      </c>
      <c r="AX42" s="24"/>
      <c r="AY42" s="24"/>
      <c r="AZ42" s="24"/>
      <c r="BA42" s="24">
        <f t="shared" ref="BA42" si="10">BA38+BA39+BA40+BA41</f>
        <v>-6.4759999999999565</v>
      </c>
      <c r="BB42" s="24"/>
      <c r="BC42" s="24"/>
      <c r="BD42" s="24"/>
      <c r="BE42" s="24">
        <f t="shared" ref="BE42" si="11">BE38+BE39+BE40+BE41</f>
        <v>-6.999999999834472E-3</v>
      </c>
      <c r="BF42" s="24"/>
      <c r="BG42" s="24"/>
      <c r="BH42" s="24"/>
      <c r="BI42" s="24">
        <f t="shared" ref="BI42" si="12">BI38+BI39+BI40+BI41</f>
        <v>-6.4829999999997909</v>
      </c>
      <c r="BJ42" s="24"/>
      <c r="BK42" s="24"/>
      <c r="BL42" s="24"/>
      <c r="BM42" s="8" t="s">
        <v>93</v>
      </c>
    </row>
    <row r="44" spans="1:79" ht="5.25" customHeight="1"/>
    <row r="45" spans="1:79" ht="15.75" customHeight="1">
      <c r="A45" s="56" t="s">
        <v>32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</row>
    <row r="46" spans="1:79" ht="15" customHeight="1">
      <c r="A46" s="47" t="s">
        <v>90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</row>
    <row r="47" spans="1:79" ht="1.5" customHeight="1"/>
    <row r="48" spans="1:79" ht="33.75" customHeight="1">
      <c r="A48" s="25" t="s">
        <v>31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 t="s">
        <v>13</v>
      </c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">
        <v>12</v>
      </c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 t="s">
        <v>5</v>
      </c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116" t="s">
        <v>92</v>
      </c>
    </row>
    <row r="49" spans="1:79" ht="29.1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 t="s">
        <v>10</v>
      </c>
      <c r="R49" s="25"/>
      <c r="S49" s="25"/>
      <c r="T49" s="25"/>
      <c r="U49" s="25"/>
      <c r="V49" s="25" t="s">
        <v>9</v>
      </c>
      <c r="W49" s="25"/>
      <c r="X49" s="25"/>
      <c r="Y49" s="25"/>
      <c r="Z49" s="25"/>
      <c r="AA49" s="25" t="s">
        <v>8</v>
      </c>
      <c r="AB49" s="25"/>
      <c r="AC49" s="25"/>
      <c r="AD49" s="25"/>
      <c r="AE49" s="25"/>
      <c r="AF49" s="25"/>
      <c r="AG49" s="25" t="s">
        <v>10</v>
      </c>
      <c r="AH49" s="25"/>
      <c r="AI49" s="25"/>
      <c r="AJ49" s="25"/>
      <c r="AK49" s="25"/>
      <c r="AL49" s="25" t="s">
        <v>9</v>
      </c>
      <c r="AM49" s="25"/>
      <c r="AN49" s="25"/>
      <c r="AO49" s="25"/>
      <c r="AP49" s="25"/>
      <c r="AQ49" s="25" t="s">
        <v>8</v>
      </c>
      <c r="AR49" s="25"/>
      <c r="AS49" s="25"/>
      <c r="AT49" s="25"/>
      <c r="AU49" s="25"/>
      <c r="AV49" s="25"/>
      <c r="AW49" s="25" t="s">
        <v>10</v>
      </c>
      <c r="AX49" s="25"/>
      <c r="AY49" s="25"/>
      <c r="AZ49" s="25"/>
      <c r="BA49" s="25"/>
      <c r="BB49" s="25" t="s">
        <v>9</v>
      </c>
      <c r="BC49" s="25"/>
      <c r="BD49" s="25"/>
      <c r="BE49" s="25"/>
      <c r="BF49" s="25"/>
      <c r="BG49" s="25" t="s">
        <v>8</v>
      </c>
      <c r="BH49" s="25"/>
      <c r="BI49" s="25"/>
      <c r="BJ49" s="25"/>
      <c r="BK49" s="25"/>
      <c r="BL49" s="25"/>
      <c r="BM49" s="117"/>
    </row>
    <row r="50" spans="1:79" ht="15.95" customHeight="1">
      <c r="A50" s="25">
        <v>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>
        <v>2</v>
      </c>
      <c r="R50" s="25"/>
      <c r="S50" s="25"/>
      <c r="T50" s="25"/>
      <c r="U50" s="25"/>
      <c r="V50" s="25">
        <v>3</v>
      </c>
      <c r="W50" s="25"/>
      <c r="X50" s="25"/>
      <c r="Y50" s="25"/>
      <c r="Z50" s="25"/>
      <c r="AA50" s="25">
        <v>4</v>
      </c>
      <c r="AB50" s="25"/>
      <c r="AC50" s="25"/>
      <c r="AD50" s="25"/>
      <c r="AE50" s="25"/>
      <c r="AF50" s="25"/>
      <c r="AG50" s="25">
        <v>5</v>
      </c>
      <c r="AH50" s="25"/>
      <c r="AI50" s="25"/>
      <c r="AJ50" s="25"/>
      <c r="AK50" s="25"/>
      <c r="AL50" s="25">
        <v>6</v>
      </c>
      <c r="AM50" s="25"/>
      <c r="AN50" s="25"/>
      <c r="AO50" s="25"/>
      <c r="AP50" s="25"/>
      <c r="AQ50" s="25">
        <v>7</v>
      </c>
      <c r="AR50" s="25"/>
      <c r="AS50" s="25"/>
      <c r="AT50" s="25"/>
      <c r="AU50" s="25"/>
      <c r="AV50" s="25"/>
      <c r="AW50" s="25">
        <v>8</v>
      </c>
      <c r="AX50" s="25"/>
      <c r="AY50" s="25"/>
      <c r="AZ50" s="25"/>
      <c r="BA50" s="25"/>
      <c r="BB50" s="25">
        <v>9</v>
      </c>
      <c r="BC50" s="25"/>
      <c r="BD50" s="25"/>
      <c r="BE50" s="25"/>
      <c r="BF50" s="25"/>
      <c r="BG50" s="25">
        <v>10</v>
      </c>
      <c r="BH50" s="25"/>
      <c r="BI50" s="25"/>
      <c r="BJ50" s="25"/>
      <c r="BK50" s="25"/>
      <c r="BL50" s="25"/>
      <c r="BM50" s="7">
        <v>14</v>
      </c>
    </row>
    <row r="51" spans="1:79" hidden="1">
      <c r="A51" s="41" t="s">
        <v>55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5" t="s">
        <v>47</v>
      </c>
      <c r="R51" s="45"/>
      <c r="S51" s="45"/>
      <c r="T51" s="45"/>
      <c r="U51" s="45"/>
      <c r="V51" s="45" t="s">
        <v>46</v>
      </c>
      <c r="W51" s="45"/>
      <c r="X51" s="45"/>
      <c r="Y51" s="45"/>
      <c r="Z51" s="45"/>
      <c r="AA51" s="57" t="s">
        <v>64</v>
      </c>
      <c r="AB51" s="58"/>
      <c r="AC51" s="58"/>
      <c r="AD51" s="58"/>
      <c r="AE51" s="58"/>
      <c r="AF51" s="58"/>
      <c r="AG51" s="45" t="s">
        <v>48</v>
      </c>
      <c r="AH51" s="45"/>
      <c r="AI51" s="45"/>
      <c r="AJ51" s="45"/>
      <c r="AK51" s="45"/>
      <c r="AL51" s="45" t="s">
        <v>49</v>
      </c>
      <c r="AM51" s="45"/>
      <c r="AN51" s="45"/>
      <c r="AO51" s="45"/>
      <c r="AP51" s="45"/>
      <c r="AQ51" s="57" t="s">
        <v>64</v>
      </c>
      <c r="AR51" s="58"/>
      <c r="AS51" s="58"/>
      <c r="AT51" s="58"/>
      <c r="AU51" s="58"/>
      <c r="AV51" s="58"/>
      <c r="AW51" s="46" t="s">
        <v>65</v>
      </c>
      <c r="AX51" s="45"/>
      <c r="AY51" s="45"/>
      <c r="AZ51" s="45"/>
      <c r="BA51" s="45"/>
      <c r="BB51" s="46" t="s">
        <v>65</v>
      </c>
      <c r="BC51" s="45"/>
      <c r="BD51" s="45"/>
      <c r="BE51" s="45"/>
      <c r="BF51" s="45"/>
      <c r="BG51" s="58" t="s">
        <v>64</v>
      </c>
      <c r="BH51" s="58"/>
      <c r="BI51" s="58"/>
      <c r="BJ51" s="58"/>
      <c r="BK51" s="58"/>
      <c r="BL51" s="58"/>
      <c r="BM51" s="6"/>
      <c r="CA51" s="1" t="s">
        <v>72</v>
      </c>
    </row>
    <row r="52" spans="1:79" ht="32.25" customHeight="1">
      <c r="A52" s="39" t="s">
        <v>120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5"/>
      <c r="Q52" s="30">
        <v>1367.0260000000001</v>
      </c>
      <c r="R52" s="30"/>
      <c r="S52" s="30"/>
      <c r="T52" s="30"/>
      <c r="U52" s="30"/>
      <c r="V52" s="66">
        <v>603.43899999999996</v>
      </c>
      <c r="W52" s="66"/>
      <c r="X52" s="66"/>
      <c r="Y52" s="66"/>
      <c r="Z52" s="66"/>
      <c r="AA52" s="30">
        <f>Q52+V52</f>
        <v>1970.4650000000001</v>
      </c>
      <c r="AB52" s="30"/>
      <c r="AC52" s="30"/>
      <c r="AD52" s="30"/>
      <c r="AE52" s="30"/>
      <c r="AF52" s="30"/>
      <c r="AG52" s="30">
        <v>1360.5530000000001</v>
      </c>
      <c r="AH52" s="30"/>
      <c r="AI52" s="30"/>
      <c r="AJ52" s="30"/>
      <c r="AK52" s="30"/>
      <c r="AL52" s="30">
        <v>603.43899999999996</v>
      </c>
      <c r="AM52" s="30"/>
      <c r="AN52" s="30"/>
      <c r="AO52" s="30"/>
      <c r="AP52" s="30"/>
      <c r="AQ52" s="30">
        <f>AG52+AL52</f>
        <v>1963.9920000000002</v>
      </c>
      <c r="AR52" s="30"/>
      <c r="AS52" s="30"/>
      <c r="AT52" s="30"/>
      <c r="AU52" s="30"/>
      <c r="AV52" s="30"/>
      <c r="AW52" s="30">
        <f>AG52-Q52</f>
        <v>-6.4729999999999563</v>
      </c>
      <c r="AX52" s="30"/>
      <c r="AY52" s="30"/>
      <c r="AZ52" s="30"/>
      <c r="BA52" s="30"/>
      <c r="BB52" s="30">
        <f>AL52-V52</f>
        <v>0</v>
      </c>
      <c r="BC52" s="30"/>
      <c r="BD52" s="30"/>
      <c r="BE52" s="30"/>
      <c r="BF52" s="30"/>
      <c r="BG52" s="30">
        <f>AW52+BB52</f>
        <v>-6.4729999999999563</v>
      </c>
      <c r="BH52" s="30"/>
      <c r="BI52" s="30"/>
      <c r="BJ52" s="30"/>
      <c r="BK52" s="30"/>
      <c r="BL52" s="30"/>
      <c r="BM52" s="7" t="s">
        <v>93</v>
      </c>
      <c r="CA52" s="1" t="s">
        <v>73</v>
      </c>
    </row>
    <row r="53" spans="1:79" s="11" customFormat="1" ht="30" customHeight="1">
      <c r="A53" s="39" t="s">
        <v>121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40"/>
      <c r="Q53" s="42">
        <v>0</v>
      </c>
      <c r="R53" s="43"/>
      <c r="S53" s="43"/>
      <c r="T53" s="43"/>
      <c r="U53" s="44"/>
      <c r="V53" s="42">
        <v>2063.2660000000001</v>
      </c>
      <c r="W53" s="43"/>
      <c r="X53" s="43"/>
      <c r="Y53" s="43"/>
      <c r="Z53" s="44"/>
      <c r="AA53" s="30">
        <f>Q53+V53</f>
        <v>2063.2660000000001</v>
      </c>
      <c r="AB53" s="30"/>
      <c r="AC53" s="30"/>
      <c r="AD53" s="30"/>
      <c r="AE53" s="30"/>
      <c r="AF53" s="30"/>
      <c r="AG53" s="42">
        <v>0</v>
      </c>
      <c r="AH53" s="43"/>
      <c r="AI53" s="43"/>
      <c r="AJ53" s="43"/>
      <c r="AK53" s="44"/>
      <c r="AL53" s="42">
        <v>2063.2600000000002</v>
      </c>
      <c r="AM53" s="43"/>
      <c r="AN53" s="43"/>
      <c r="AO53" s="43"/>
      <c r="AP53" s="44"/>
      <c r="AQ53" s="30">
        <f>AG53+AL53</f>
        <v>2063.2600000000002</v>
      </c>
      <c r="AR53" s="30"/>
      <c r="AS53" s="30"/>
      <c r="AT53" s="30"/>
      <c r="AU53" s="30"/>
      <c r="AV53" s="30"/>
      <c r="AW53" s="30">
        <f>AG53-Q53</f>
        <v>0</v>
      </c>
      <c r="AX53" s="30"/>
      <c r="AY53" s="30"/>
      <c r="AZ53" s="30"/>
      <c r="BA53" s="30"/>
      <c r="BB53" s="30">
        <f>AL53-V53</f>
        <v>-5.9999999998581188E-3</v>
      </c>
      <c r="BC53" s="30"/>
      <c r="BD53" s="30"/>
      <c r="BE53" s="30"/>
      <c r="BF53" s="30"/>
      <c r="BG53" s="30">
        <f>AW53+BB53</f>
        <v>-5.9999999998581188E-3</v>
      </c>
      <c r="BH53" s="30"/>
      <c r="BI53" s="30"/>
      <c r="BJ53" s="30"/>
      <c r="BK53" s="30"/>
      <c r="BL53" s="30"/>
      <c r="BM53" s="7"/>
    </row>
    <row r="54" spans="1:79" s="11" customFormat="1" ht="30" customHeight="1">
      <c r="A54" s="39" t="s">
        <v>122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40"/>
      <c r="Q54" s="42">
        <v>83.013000000000005</v>
      </c>
      <c r="R54" s="121"/>
      <c r="S54" s="121"/>
      <c r="T54" s="121"/>
      <c r="U54" s="122"/>
      <c r="V54" s="42">
        <v>19.7</v>
      </c>
      <c r="W54" s="121"/>
      <c r="X54" s="121"/>
      <c r="Y54" s="121"/>
      <c r="Z54" s="122"/>
      <c r="AA54" s="30">
        <f>Q54+V54</f>
        <v>102.71300000000001</v>
      </c>
      <c r="AB54" s="30"/>
      <c r="AC54" s="30"/>
      <c r="AD54" s="30"/>
      <c r="AE54" s="30"/>
      <c r="AF54" s="30"/>
      <c r="AG54" s="42">
        <v>83.01</v>
      </c>
      <c r="AH54" s="121"/>
      <c r="AI54" s="121"/>
      <c r="AJ54" s="121"/>
      <c r="AK54" s="122"/>
      <c r="AL54" s="42">
        <v>19.7</v>
      </c>
      <c r="AM54" s="121"/>
      <c r="AN54" s="121"/>
      <c r="AO54" s="121"/>
      <c r="AP54" s="122"/>
      <c r="AQ54" s="30">
        <f>AG54+AL54</f>
        <v>102.71000000000001</v>
      </c>
      <c r="AR54" s="30"/>
      <c r="AS54" s="30"/>
      <c r="AT54" s="30"/>
      <c r="AU54" s="30"/>
      <c r="AV54" s="30"/>
      <c r="AW54" s="30">
        <f>AG54-Q54</f>
        <v>-3.0000000000001137E-3</v>
      </c>
      <c r="AX54" s="30"/>
      <c r="AY54" s="30"/>
      <c r="AZ54" s="30"/>
      <c r="BA54" s="30"/>
      <c r="BB54" s="30">
        <f>AL54-V54</f>
        <v>0</v>
      </c>
      <c r="BC54" s="30"/>
      <c r="BD54" s="30"/>
      <c r="BE54" s="30"/>
      <c r="BF54" s="30"/>
      <c r="BG54" s="30">
        <f>AW54+BB54</f>
        <v>-3.0000000000001137E-3</v>
      </c>
      <c r="BH54" s="30"/>
      <c r="BI54" s="30"/>
      <c r="BJ54" s="30"/>
      <c r="BK54" s="30"/>
      <c r="BL54" s="30"/>
      <c r="BM54" s="7"/>
    </row>
    <row r="55" spans="1:79" s="5" customFormat="1" ht="15.75" customHeight="1">
      <c r="A55" s="106" t="s">
        <v>81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  <c r="Q55" s="24">
        <f>Q52+Q53+Q54</f>
        <v>1450.039</v>
      </c>
      <c r="R55" s="24"/>
      <c r="S55" s="24"/>
      <c r="T55" s="24"/>
      <c r="U55" s="24"/>
      <c r="V55" s="24">
        <f>V52+V53+V54</f>
        <v>2686.4049999999997</v>
      </c>
      <c r="W55" s="24"/>
      <c r="X55" s="24"/>
      <c r="Y55" s="24"/>
      <c r="Z55" s="24"/>
      <c r="AA55" s="24">
        <f>AA52+AA53+AA54</f>
        <v>4136.4440000000004</v>
      </c>
      <c r="AB55" s="24"/>
      <c r="AC55" s="24"/>
      <c r="AD55" s="24"/>
      <c r="AE55" s="24"/>
      <c r="AF55" s="24"/>
      <c r="AG55" s="24">
        <f>AG52+AG53+AG54</f>
        <v>1443.5630000000001</v>
      </c>
      <c r="AH55" s="24"/>
      <c r="AI55" s="24"/>
      <c r="AJ55" s="24"/>
      <c r="AK55" s="24"/>
      <c r="AL55" s="24">
        <f>AL52+AL53+AL54</f>
        <v>2686.3989999999999</v>
      </c>
      <c r="AM55" s="24"/>
      <c r="AN55" s="24"/>
      <c r="AO55" s="24"/>
      <c r="AP55" s="24"/>
      <c r="AQ55" s="24">
        <f>AQ52+AQ53+AQ54</f>
        <v>4129.9620000000004</v>
      </c>
      <c r="AR55" s="24"/>
      <c r="AS55" s="24"/>
      <c r="AT55" s="24"/>
      <c r="AU55" s="24"/>
      <c r="AV55" s="24"/>
      <c r="AW55" s="24">
        <f>-Q55+AG55</f>
        <v>-6.4759999999998854</v>
      </c>
      <c r="AX55" s="24"/>
      <c r="AY55" s="24"/>
      <c r="AZ55" s="24"/>
      <c r="BA55" s="24"/>
      <c r="BB55" s="24">
        <f>AL55-V55</f>
        <v>-5.9999999998581188E-3</v>
      </c>
      <c r="BC55" s="24"/>
      <c r="BD55" s="24"/>
      <c r="BE55" s="24"/>
      <c r="BF55" s="24"/>
      <c r="BG55" s="24">
        <f>AW55+BB55</f>
        <v>-6.4819999999997435</v>
      </c>
      <c r="BH55" s="24"/>
      <c r="BI55" s="24"/>
      <c r="BJ55" s="24"/>
      <c r="BK55" s="24"/>
      <c r="BL55" s="24"/>
      <c r="BM55" s="8" t="s">
        <v>93</v>
      </c>
    </row>
    <row r="56" spans="1:79" ht="7.5" customHeight="1">
      <c r="BM56" s="9"/>
    </row>
    <row r="57" spans="1:79" ht="19.5" customHeight="1">
      <c r="A57" s="55" t="s">
        <v>16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</row>
    <row r="58" spans="1:79" ht="6" customHeight="1"/>
    <row r="59" spans="1:79" ht="48.95" customHeight="1">
      <c r="A59" s="25" t="s">
        <v>20</v>
      </c>
      <c r="B59" s="25"/>
      <c r="C59" s="25" t="s">
        <v>14</v>
      </c>
      <c r="D59" s="25"/>
      <c r="E59" s="25"/>
      <c r="F59" s="25"/>
      <c r="G59" s="25" t="s">
        <v>19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 t="s">
        <v>18</v>
      </c>
      <c r="U59" s="25"/>
      <c r="V59" s="25"/>
      <c r="W59" s="25"/>
      <c r="X59" s="25"/>
      <c r="Y59" s="25" t="s">
        <v>17</v>
      </c>
      <c r="Z59" s="25"/>
      <c r="AA59" s="25"/>
      <c r="AB59" s="25"/>
      <c r="AC59" s="25"/>
      <c r="AD59" s="25"/>
      <c r="AE59" s="25"/>
      <c r="AF59" s="25"/>
      <c r="AG59" s="25"/>
      <c r="AH59" s="25"/>
      <c r="AI59" s="25" t="s">
        <v>13</v>
      </c>
      <c r="AJ59" s="25"/>
      <c r="AK59" s="25"/>
      <c r="AL59" s="25"/>
      <c r="AM59" s="25"/>
      <c r="AN59" s="25"/>
      <c r="AO59" s="25"/>
      <c r="AP59" s="25"/>
      <c r="AQ59" s="25"/>
      <c r="AR59" s="25"/>
      <c r="AS59" s="25" t="s">
        <v>33</v>
      </c>
      <c r="AT59" s="25"/>
      <c r="AU59" s="25"/>
      <c r="AV59" s="25"/>
      <c r="AW59" s="25"/>
      <c r="AX59" s="25"/>
      <c r="AY59" s="25"/>
      <c r="AZ59" s="25"/>
      <c r="BA59" s="25"/>
      <c r="BB59" s="25"/>
      <c r="BC59" s="25" t="s">
        <v>5</v>
      </c>
      <c r="BD59" s="25"/>
      <c r="BE59" s="25"/>
      <c r="BF59" s="25"/>
      <c r="BG59" s="25"/>
      <c r="BH59" s="25"/>
      <c r="BI59" s="25"/>
      <c r="BJ59" s="25"/>
      <c r="BK59" s="25"/>
      <c r="BL59" s="25"/>
    </row>
    <row r="60" spans="1:79" ht="15.95" customHeight="1">
      <c r="A60" s="25">
        <v>1</v>
      </c>
      <c r="B60" s="25"/>
      <c r="C60" s="25">
        <v>2</v>
      </c>
      <c r="D60" s="25"/>
      <c r="E60" s="25"/>
      <c r="F60" s="25"/>
      <c r="G60" s="25">
        <v>3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>
        <v>4</v>
      </c>
      <c r="U60" s="25"/>
      <c r="V60" s="25"/>
      <c r="W60" s="25"/>
      <c r="X60" s="25"/>
      <c r="Y60" s="25">
        <v>5</v>
      </c>
      <c r="Z60" s="25"/>
      <c r="AA60" s="25"/>
      <c r="AB60" s="25"/>
      <c r="AC60" s="25"/>
      <c r="AD60" s="25"/>
      <c r="AE60" s="25"/>
      <c r="AF60" s="25"/>
      <c r="AG60" s="25"/>
      <c r="AH60" s="25"/>
      <c r="AI60" s="25">
        <v>6</v>
      </c>
      <c r="AJ60" s="25"/>
      <c r="AK60" s="25"/>
      <c r="AL60" s="25"/>
      <c r="AM60" s="25"/>
      <c r="AN60" s="25"/>
      <c r="AO60" s="25"/>
      <c r="AP60" s="25"/>
      <c r="AQ60" s="25"/>
      <c r="AR60" s="25"/>
      <c r="AS60" s="25">
        <v>7</v>
      </c>
      <c r="AT60" s="25"/>
      <c r="AU60" s="25"/>
      <c r="AV60" s="25"/>
      <c r="AW60" s="25"/>
      <c r="AX60" s="25"/>
      <c r="AY60" s="25"/>
      <c r="AZ60" s="25"/>
      <c r="BA60" s="25"/>
      <c r="BB60" s="25"/>
      <c r="BC60" s="25">
        <v>8</v>
      </c>
      <c r="BD60" s="25"/>
      <c r="BE60" s="25"/>
      <c r="BF60" s="25"/>
      <c r="BG60" s="25"/>
      <c r="BH60" s="25"/>
      <c r="BI60" s="25"/>
      <c r="BJ60" s="25"/>
      <c r="BK60" s="25"/>
      <c r="BL60" s="25"/>
    </row>
    <row r="61" spans="1:79" ht="12.75" hidden="1" customHeight="1">
      <c r="A61" s="59"/>
      <c r="B61" s="59"/>
      <c r="C61" s="59" t="s">
        <v>53</v>
      </c>
      <c r="D61" s="59"/>
      <c r="E61" s="59"/>
      <c r="F61" s="59"/>
      <c r="G61" s="41" t="s">
        <v>55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 t="s">
        <v>56</v>
      </c>
      <c r="U61" s="41"/>
      <c r="V61" s="41"/>
      <c r="W61" s="41"/>
      <c r="X61" s="41"/>
      <c r="Y61" s="41" t="s">
        <v>57</v>
      </c>
      <c r="Z61" s="41"/>
      <c r="AA61" s="41"/>
      <c r="AB61" s="41"/>
      <c r="AC61" s="41"/>
      <c r="AD61" s="41"/>
      <c r="AE61" s="41"/>
      <c r="AF61" s="41"/>
      <c r="AG61" s="41"/>
      <c r="AH61" s="41"/>
      <c r="AI61" s="45" t="s">
        <v>47</v>
      </c>
      <c r="AJ61" s="45"/>
      <c r="AK61" s="45"/>
      <c r="AL61" s="45"/>
      <c r="AM61" s="45"/>
      <c r="AN61" s="45"/>
      <c r="AO61" s="45"/>
      <c r="AP61" s="45"/>
      <c r="AQ61" s="45"/>
      <c r="AR61" s="45"/>
      <c r="AS61" s="45" t="s">
        <v>48</v>
      </c>
      <c r="AT61" s="45"/>
      <c r="AU61" s="45"/>
      <c r="AV61" s="45"/>
      <c r="AW61" s="45"/>
      <c r="AX61" s="45"/>
      <c r="AY61" s="45"/>
      <c r="AZ61" s="45"/>
      <c r="BA61" s="45"/>
      <c r="BB61" s="45"/>
      <c r="BC61" s="46" t="s">
        <v>66</v>
      </c>
      <c r="BD61" s="45"/>
      <c r="BE61" s="45"/>
      <c r="BF61" s="45"/>
      <c r="BG61" s="45"/>
      <c r="BH61" s="45"/>
      <c r="BI61" s="45"/>
      <c r="BJ61" s="45"/>
      <c r="BK61" s="45"/>
      <c r="BL61" s="45"/>
      <c r="CA61" s="1" t="s">
        <v>74</v>
      </c>
    </row>
    <row r="62" spans="1:79" s="5" customFormat="1" ht="16.5" customHeight="1">
      <c r="A62" s="19"/>
      <c r="B62" s="19"/>
      <c r="C62" s="20">
        <v>4816130</v>
      </c>
      <c r="D62" s="20"/>
      <c r="E62" s="20"/>
      <c r="F62" s="20"/>
      <c r="G62" s="21" t="s">
        <v>107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8"/>
      <c r="BC62" s="24">
        <f>AS62-AI62</f>
        <v>0</v>
      </c>
      <c r="BD62" s="24"/>
      <c r="BE62" s="24"/>
      <c r="BF62" s="24"/>
      <c r="BG62" s="24"/>
      <c r="BH62" s="24"/>
      <c r="BI62" s="24"/>
      <c r="BJ62" s="24"/>
      <c r="BK62" s="24"/>
      <c r="BL62" s="24"/>
    </row>
    <row r="63" spans="1:79" s="5" customFormat="1" ht="15.75" customHeight="1">
      <c r="A63" s="19"/>
      <c r="B63" s="19"/>
      <c r="C63" s="20">
        <v>4816130</v>
      </c>
      <c r="D63" s="20"/>
      <c r="E63" s="20"/>
      <c r="F63" s="20"/>
      <c r="G63" s="21" t="s">
        <v>82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3"/>
      <c r="T63" s="21" t="s">
        <v>80</v>
      </c>
      <c r="U63" s="22"/>
      <c r="V63" s="22"/>
      <c r="W63" s="22"/>
      <c r="X63" s="23"/>
      <c r="Y63" s="21" t="s">
        <v>80</v>
      </c>
      <c r="Z63" s="22"/>
      <c r="AA63" s="22"/>
      <c r="AB63" s="22"/>
      <c r="AC63" s="22"/>
      <c r="AD63" s="22"/>
      <c r="AE63" s="22"/>
      <c r="AF63" s="22"/>
      <c r="AG63" s="22"/>
      <c r="AH63" s="23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>
        <f>AS63-AI63</f>
        <v>0</v>
      </c>
      <c r="BD63" s="24"/>
      <c r="BE63" s="24"/>
      <c r="BF63" s="24"/>
      <c r="BG63" s="24"/>
      <c r="BH63" s="24"/>
      <c r="BI63" s="24"/>
      <c r="BJ63" s="24"/>
      <c r="BK63" s="24"/>
      <c r="BL63" s="24"/>
    </row>
    <row r="64" spans="1:79" ht="17.25" customHeight="1">
      <c r="A64" s="25"/>
      <c r="B64" s="25"/>
      <c r="C64" s="26">
        <v>4816130</v>
      </c>
      <c r="D64" s="26"/>
      <c r="E64" s="26"/>
      <c r="F64" s="26"/>
      <c r="G64" s="27" t="s">
        <v>111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9"/>
      <c r="T64" s="27" t="s">
        <v>83</v>
      </c>
      <c r="U64" s="31"/>
      <c r="V64" s="31"/>
      <c r="W64" s="31"/>
      <c r="X64" s="32"/>
      <c r="Y64" s="27" t="s">
        <v>110</v>
      </c>
      <c r="Z64" s="28"/>
      <c r="AA64" s="28"/>
      <c r="AB64" s="28"/>
      <c r="AC64" s="28"/>
      <c r="AD64" s="28"/>
      <c r="AE64" s="28"/>
      <c r="AF64" s="28"/>
      <c r="AG64" s="28"/>
      <c r="AH64" s="29"/>
      <c r="AI64" s="30">
        <v>587</v>
      </c>
      <c r="AJ64" s="30"/>
      <c r="AK64" s="30"/>
      <c r="AL64" s="30"/>
      <c r="AM64" s="30"/>
      <c r="AN64" s="30"/>
      <c r="AO64" s="30"/>
      <c r="AP64" s="30"/>
      <c r="AQ64" s="30"/>
      <c r="AR64" s="30"/>
      <c r="AS64" s="30">
        <v>587</v>
      </c>
      <c r="AT64" s="30"/>
      <c r="AU64" s="30"/>
      <c r="AV64" s="30"/>
      <c r="AW64" s="30"/>
      <c r="AX64" s="30"/>
      <c r="AY64" s="30"/>
      <c r="AZ64" s="30"/>
      <c r="BA64" s="30"/>
      <c r="BB64" s="30"/>
      <c r="BC64" s="30">
        <f>AS64-AI64</f>
        <v>0</v>
      </c>
      <c r="BD64" s="30"/>
      <c r="BE64" s="30"/>
      <c r="BF64" s="30"/>
      <c r="BG64" s="30"/>
      <c r="BH64" s="30"/>
      <c r="BI64" s="30"/>
      <c r="BJ64" s="30"/>
      <c r="BK64" s="30"/>
      <c r="BL64" s="30"/>
    </row>
    <row r="65" spans="1:79" s="11" customFormat="1" ht="17.25" customHeight="1">
      <c r="A65" s="25"/>
      <c r="B65" s="25"/>
      <c r="C65" s="26">
        <v>4816130</v>
      </c>
      <c r="D65" s="26"/>
      <c r="E65" s="26"/>
      <c r="F65" s="26"/>
      <c r="G65" s="27" t="s">
        <v>123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9"/>
      <c r="T65" s="27" t="s">
        <v>109</v>
      </c>
      <c r="U65" s="31"/>
      <c r="V65" s="31"/>
      <c r="W65" s="31"/>
      <c r="X65" s="32"/>
      <c r="Y65" s="27" t="s">
        <v>110</v>
      </c>
      <c r="Z65" s="28"/>
      <c r="AA65" s="28"/>
      <c r="AB65" s="28"/>
      <c r="AC65" s="28"/>
      <c r="AD65" s="28"/>
      <c r="AE65" s="28"/>
      <c r="AF65" s="28"/>
      <c r="AG65" s="28"/>
      <c r="AH65" s="29"/>
      <c r="AI65" s="30">
        <v>30.73</v>
      </c>
      <c r="AJ65" s="30"/>
      <c r="AK65" s="30"/>
      <c r="AL65" s="30"/>
      <c r="AM65" s="30"/>
      <c r="AN65" s="30"/>
      <c r="AO65" s="30"/>
      <c r="AP65" s="30"/>
      <c r="AQ65" s="30"/>
      <c r="AR65" s="30"/>
      <c r="AS65" s="30">
        <v>30.73</v>
      </c>
      <c r="AT65" s="30"/>
      <c r="AU65" s="30"/>
      <c r="AV65" s="30"/>
      <c r="AW65" s="30"/>
      <c r="AX65" s="30"/>
      <c r="AY65" s="30"/>
      <c r="AZ65" s="30"/>
      <c r="BA65" s="30"/>
      <c r="BB65" s="30"/>
      <c r="BC65" s="30">
        <f>AS65-AI65</f>
        <v>0</v>
      </c>
      <c r="BD65" s="30"/>
      <c r="BE65" s="30"/>
      <c r="BF65" s="30"/>
      <c r="BG65" s="30"/>
      <c r="BH65" s="30"/>
      <c r="BI65" s="30"/>
      <c r="BJ65" s="30"/>
      <c r="BK65" s="30"/>
      <c r="BL65" s="30"/>
    </row>
    <row r="66" spans="1:79" s="11" customFormat="1" ht="15" customHeight="1">
      <c r="A66" s="16" t="s">
        <v>94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/>
    </row>
    <row r="67" spans="1:79" s="5" customFormat="1" ht="15.75" customHeight="1">
      <c r="A67" s="19"/>
      <c r="B67" s="19"/>
      <c r="C67" s="20">
        <v>4816130</v>
      </c>
      <c r="D67" s="20"/>
      <c r="E67" s="20"/>
      <c r="F67" s="20"/>
      <c r="G67" s="21" t="s">
        <v>84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3"/>
      <c r="T67" s="21" t="s">
        <v>80</v>
      </c>
      <c r="U67" s="22"/>
      <c r="V67" s="22"/>
      <c r="W67" s="22"/>
      <c r="X67" s="23"/>
      <c r="Y67" s="21" t="s">
        <v>80</v>
      </c>
      <c r="Z67" s="22"/>
      <c r="AA67" s="22"/>
      <c r="AB67" s="22"/>
      <c r="AC67" s="22"/>
      <c r="AD67" s="22"/>
      <c r="AE67" s="22"/>
      <c r="AF67" s="22"/>
      <c r="AG67" s="22"/>
      <c r="AH67" s="23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>
        <f>AS67-AI67</f>
        <v>0</v>
      </c>
      <c r="BD67" s="24"/>
      <c r="BE67" s="24"/>
      <c r="BF67" s="24"/>
      <c r="BG67" s="24"/>
      <c r="BH67" s="24"/>
      <c r="BI67" s="24"/>
      <c r="BJ67" s="24"/>
      <c r="BK67" s="24"/>
      <c r="BL67" s="24"/>
    </row>
    <row r="68" spans="1:79" ht="21.75" customHeight="1">
      <c r="A68" s="25"/>
      <c r="B68" s="25"/>
      <c r="C68" s="26">
        <v>4816130</v>
      </c>
      <c r="D68" s="26"/>
      <c r="E68" s="26"/>
      <c r="F68" s="26"/>
      <c r="G68" s="27" t="s">
        <v>112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9"/>
      <c r="T68" s="27" t="s">
        <v>125</v>
      </c>
      <c r="U68" s="28"/>
      <c r="V68" s="28"/>
      <c r="W68" s="28"/>
      <c r="X68" s="29"/>
      <c r="Y68" s="27" t="s">
        <v>105</v>
      </c>
      <c r="Z68" s="28"/>
      <c r="AA68" s="28"/>
      <c r="AB68" s="28"/>
      <c r="AC68" s="28"/>
      <c r="AD68" s="28"/>
      <c r="AE68" s="28"/>
      <c r="AF68" s="28"/>
      <c r="AG68" s="28"/>
      <c r="AH68" s="29"/>
      <c r="AI68" s="30">
        <v>512.226</v>
      </c>
      <c r="AJ68" s="30"/>
      <c r="AK68" s="30"/>
      <c r="AL68" s="30"/>
      <c r="AM68" s="30"/>
      <c r="AN68" s="30"/>
      <c r="AO68" s="30"/>
      <c r="AP68" s="30"/>
      <c r="AQ68" s="30"/>
      <c r="AR68" s="30"/>
      <c r="AS68" s="66">
        <v>491.5</v>
      </c>
      <c r="AT68" s="66"/>
      <c r="AU68" s="66"/>
      <c r="AV68" s="66"/>
      <c r="AW68" s="66"/>
      <c r="AX68" s="66"/>
      <c r="AY68" s="66"/>
      <c r="AZ68" s="66"/>
      <c r="BA68" s="66"/>
      <c r="BB68" s="66"/>
      <c r="BC68" s="30">
        <f>AS68-AI68</f>
        <v>-20.725999999999999</v>
      </c>
      <c r="BD68" s="30"/>
      <c r="BE68" s="30"/>
      <c r="BF68" s="30"/>
      <c r="BG68" s="30"/>
      <c r="BH68" s="30"/>
      <c r="BI68" s="30"/>
      <c r="BJ68" s="30"/>
      <c r="BK68" s="30"/>
      <c r="BL68" s="30"/>
    </row>
    <row r="69" spans="1:79" s="11" customFormat="1" ht="48.75" customHeight="1">
      <c r="A69" s="25"/>
      <c r="B69" s="25"/>
      <c r="C69" s="26">
        <v>4816130</v>
      </c>
      <c r="D69" s="26"/>
      <c r="E69" s="26"/>
      <c r="F69" s="26"/>
      <c r="G69" s="33" t="s">
        <v>124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5"/>
      <c r="T69" s="27" t="s">
        <v>83</v>
      </c>
      <c r="U69" s="28"/>
      <c r="V69" s="28"/>
      <c r="W69" s="28"/>
      <c r="X69" s="29"/>
      <c r="Y69" s="27" t="s">
        <v>126</v>
      </c>
      <c r="Z69" s="28"/>
      <c r="AA69" s="28"/>
      <c r="AB69" s="28"/>
      <c r="AC69" s="28"/>
      <c r="AD69" s="28"/>
      <c r="AE69" s="28"/>
      <c r="AF69" s="28"/>
      <c r="AG69" s="28"/>
      <c r="AH69" s="29"/>
      <c r="AI69" s="30">
        <v>2</v>
      </c>
      <c r="AJ69" s="30"/>
      <c r="AK69" s="30"/>
      <c r="AL69" s="30"/>
      <c r="AM69" s="30"/>
      <c r="AN69" s="30"/>
      <c r="AO69" s="30"/>
      <c r="AP69" s="30"/>
      <c r="AQ69" s="30"/>
      <c r="AR69" s="30"/>
      <c r="AS69" s="30">
        <v>2</v>
      </c>
      <c r="AT69" s="30"/>
      <c r="AU69" s="30"/>
      <c r="AV69" s="30"/>
      <c r="AW69" s="30"/>
      <c r="AX69" s="30"/>
      <c r="AY69" s="30"/>
      <c r="AZ69" s="30"/>
      <c r="BA69" s="30"/>
      <c r="BB69" s="30"/>
      <c r="BC69" s="30">
        <f>AS69-AI69</f>
        <v>0</v>
      </c>
      <c r="BD69" s="30"/>
      <c r="BE69" s="30"/>
      <c r="BF69" s="30"/>
      <c r="BG69" s="30"/>
      <c r="BH69" s="30"/>
      <c r="BI69" s="30"/>
      <c r="BJ69" s="30"/>
      <c r="BK69" s="30"/>
      <c r="BL69" s="30"/>
    </row>
    <row r="70" spans="1:79" s="11" customFormat="1" ht="15.75" customHeight="1">
      <c r="A70" s="16" t="s">
        <v>94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8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</row>
    <row r="71" spans="1:79" s="11" customFormat="1" ht="15.75" customHeight="1">
      <c r="A71" s="90" t="s">
        <v>138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</row>
    <row r="72" spans="1:79" s="5" customFormat="1" ht="15.75" customHeight="1">
      <c r="A72" s="19"/>
      <c r="B72" s="19"/>
      <c r="C72" s="20">
        <v>4816130</v>
      </c>
      <c r="D72" s="20"/>
      <c r="E72" s="20"/>
      <c r="F72" s="20"/>
      <c r="G72" s="21" t="s">
        <v>85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3"/>
      <c r="T72" s="21" t="s">
        <v>80</v>
      </c>
      <c r="U72" s="22"/>
      <c r="V72" s="22"/>
      <c r="W72" s="22"/>
      <c r="X72" s="23"/>
      <c r="Y72" s="21" t="s">
        <v>80</v>
      </c>
      <c r="Z72" s="22"/>
      <c r="AA72" s="22"/>
      <c r="AB72" s="22"/>
      <c r="AC72" s="22"/>
      <c r="AD72" s="22"/>
      <c r="AE72" s="22"/>
      <c r="AF72" s="22"/>
      <c r="AG72" s="22"/>
      <c r="AH72" s="23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>
        <f>AS72-AI72</f>
        <v>0</v>
      </c>
      <c r="BD72" s="24"/>
      <c r="BE72" s="24"/>
      <c r="BF72" s="24"/>
      <c r="BG72" s="24"/>
      <c r="BH72" s="24"/>
      <c r="BI72" s="24"/>
      <c r="BJ72" s="24"/>
      <c r="BK72" s="24"/>
      <c r="BL72" s="24"/>
    </row>
    <row r="73" spans="1:79" ht="17.25" customHeight="1">
      <c r="A73" s="25"/>
      <c r="B73" s="25"/>
      <c r="C73" s="26">
        <v>4816130</v>
      </c>
      <c r="D73" s="26"/>
      <c r="E73" s="26"/>
      <c r="F73" s="26"/>
      <c r="G73" s="27" t="s">
        <v>113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27" t="s">
        <v>106</v>
      </c>
      <c r="U73" s="28"/>
      <c r="V73" s="28"/>
      <c r="W73" s="28"/>
      <c r="X73" s="29"/>
      <c r="Y73" s="27" t="s">
        <v>86</v>
      </c>
      <c r="Z73" s="28"/>
      <c r="AA73" s="28"/>
      <c r="AB73" s="28"/>
      <c r="AC73" s="28"/>
      <c r="AD73" s="28"/>
      <c r="AE73" s="28"/>
      <c r="AF73" s="28"/>
      <c r="AG73" s="28"/>
      <c r="AH73" s="29"/>
      <c r="AI73" s="30">
        <v>2.34</v>
      </c>
      <c r="AJ73" s="30"/>
      <c r="AK73" s="30"/>
      <c r="AL73" s="30"/>
      <c r="AM73" s="30"/>
      <c r="AN73" s="30"/>
      <c r="AO73" s="30"/>
      <c r="AP73" s="30"/>
      <c r="AQ73" s="30"/>
      <c r="AR73" s="30"/>
      <c r="AS73" s="30">
        <v>2.34</v>
      </c>
      <c r="AT73" s="30"/>
      <c r="AU73" s="30"/>
      <c r="AV73" s="30"/>
      <c r="AW73" s="30"/>
      <c r="AX73" s="30"/>
      <c r="AY73" s="30"/>
      <c r="AZ73" s="30"/>
      <c r="BA73" s="30"/>
      <c r="BB73" s="30"/>
      <c r="BC73" s="30">
        <f>AS73-AI73</f>
        <v>0</v>
      </c>
      <c r="BD73" s="30"/>
      <c r="BE73" s="30"/>
      <c r="BF73" s="30"/>
      <c r="BG73" s="30"/>
      <c r="BH73" s="30"/>
      <c r="BI73" s="30"/>
      <c r="BJ73" s="30"/>
      <c r="BK73" s="30"/>
      <c r="BL73" s="30"/>
    </row>
    <row r="74" spans="1:79" s="11" customFormat="1" ht="32.25" customHeight="1">
      <c r="A74" s="25"/>
      <c r="B74" s="25"/>
      <c r="C74" s="26">
        <v>4816130</v>
      </c>
      <c r="D74" s="26"/>
      <c r="E74" s="26"/>
      <c r="F74" s="26"/>
      <c r="G74" s="27" t="s">
        <v>127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9"/>
      <c r="T74" s="27" t="s">
        <v>100</v>
      </c>
      <c r="U74" s="28"/>
      <c r="V74" s="28"/>
      <c r="W74" s="28"/>
      <c r="X74" s="29"/>
      <c r="Y74" s="27" t="s">
        <v>86</v>
      </c>
      <c r="Z74" s="28"/>
      <c r="AA74" s="28"/>
      <c r="AB74" s="28"/>
      <c r="AC74" s="28"/>
      <c r="AD74" s="28"/>
      <c r="AE74" s="28"/>
      <c r="AF74" s="28"/>
      <c r="AG74" s="28"/>
      <c r="AH74" s="29"/>
      <c r="AI74" s="30">
        <v>84.162000000000006</v>
      </c>
      <c r="AJ74" s="30"/>
      <c r="AK74" s="30"/>
      <c r="AL74" s="30"/>
      <c r="AM74" s="30"/>
      <c r="AN74" s="30"/>
      <c r="AO74" s="30"/>
      <c r="AP74" s="30"/>
      <c r="AQ74" s="30"/>
      <c r="AR74" s="30"/>
      <c r="AS74" s="30">
        <v>84.162000000000006</v>
      </c>
      <c r="AT74" s="30"/>
      <c r="AU74" s="30"/>
      <c r="AV74" s="30"/>
      <c r="AW74" s="30"/>
      <c r="AX74" s="30"/>
      <c r="AY74" s="30"/>
      <c r="AZ74" s="30"/>
      <c r="BA74" s="30"/>
      <c r="BB74" s="30"/>
      <c r="BC74" s="30">
        <f>AS74-AI74</f>
        <v>0</v>
      </c>
      <c r="BD74" s="30"/>
      <c r="BE74" s="30"/>
      <c r="BF74" s="30"/>
      <c r="BG74" s="30"/>
      <c r="BH74" s="30"/>
      <c r="BI74" s="30"/>
      <c r="BJ74" s="30"/>
      <c r="BK74" s="30"/>
      <c r="BL74" s="30"/>
    </row>
    <row r="75" spans="1:79" s="11" customFormat="1" ht="13.5" customHeight="1">
      <c r="A75" s="16" t="s">
        <v>94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8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</row>
    <row r="76" spans="1:79" s="5" customFormat="1" ht="15.75" customHeight="1">
      <c r="A76" s="19"/>
      <c r="B76" s="19"/>
      <c r="C76" s="20">
        <v>4816130</v>
      </c>
      <c r="D76" s="20"/>
      <c r="E76" s="20"/>
      <c r="F76" s="20"/>
      <c r="G76" s="21" t="s">
        <v>87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3"/>
      <c r="T76" s="21" t="s">
        <v>80</v>
      </c>
      <c r="U76" s="22"/>
      <c r="V76" s="22"/>
      <c r="W76" s="22"/>
      <c r="X76" s="23"/>
      <c r="Y76" s="21" t="s">
        <v>80</v>
      </c>
      <c r="Z76" s="22"/>
      <c r="AA76" s="22"/>
      <c r="AB76" s="22"/>
      <c r="AC76" s="22"/>
      <c r="AD76" s="22"/>
      <c r="AE76" s="22"/>
      <c r="AF76" s="22"/>
      <c r="AG76" s="22"/>
      <c r="AH76" s="23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>
        <f>AS76-AI76</f>
        <v>0</v>
      </c>
      <c r="BD76" s="24"/>
      <c r="BE76" s="24"/>
      <c r="BF76" s="24"/>
      <c r="BG76" s="24"/>
      <c r="BH76" s="24"/>
      <c r="BI76" s="24"/>
      <c r="BJ76" s="24"/>
      <c r="BK76" s="24"/>
      <c r="BL76" s="24"/>
    </row>
    <row r="77" spans="1:79" ht="44.25" customHeight="1">
      <c r="A77" s="25"/>
      <c r="B77" s="25"/>
      <c r="C77" s="26">
        <v>4816130</v>
      </c>
      <c r="D77" s="26"/>
      <c r="E77" s="26"/>
      <c r="F77" s="26"/>
      <c r="G77" s="33" t="s">
        <v>114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5"/>
      <c r="T77" s="27" t="s">
        <v>88</v>
      </c>
      <c r="U77" s="28"/>
      <c r="V77" s="28"/>
      <c r="W77" s="28"/>
      <c r="X77" s="29"/>
      <c r="Y77" s="27" t="s">
        <v>86</v>
      </c>
      <c r="Z77" s="28"/>
      <c r="AA77" s="28"/>
      <c r="AB77" s="28"/>
      <c r="AC77" s="28"/>
      <c r="AD77" s="28"/>
      <c r="AE77" s="28"/>
      <c r="AF77" s="28"/>
      <c r="AG77" s="28"/>
      <c r="AH77" s="29"/>
      <c r="AI77" s="30">
        <v>139</v>
      </c>
      <c r="AJ77" s="30"/>
      <c r="AK77" s="30"/>
      <c r="AL77" s="30"/>
      <c r="AM77" s="30"/>
      <c r="AN77" s="30"/>
      <c r="AO77" s="30"/>
      <c r="AP77" s="30"/>
      <c r="AQ77" s="30"/>
      <c r="AR77" s="30"/>
      <c r="AS77" s="30">
        <v>139</v>
      </c>
      <c r="AT77" s="30"/>
      <c r="AU77" s="30"/>
      <c r="AV77" s="30"/>
      <c r="AW77" s="30"/>
      <c r="AX77" s="30"/>
      <c r="AY77" s="30"/>
      <c r="AZ77" s="30"/>
      <c r="BA77" s="30"/>
      <c r="BB77" s="30"/>
      <c r="BC77" s="30">
        <f>AS77-AI77</f>
        <v>0</v>
      </c>
      <c r="BD77" s="30"/>
      <c r="BE77" s="30"/>
      <c r="BF77" s="30"/>
      <c r="BG77" s="30"/>
      <c r="BH77" s="30"/>
      <c r="BI77" s="30"/>
      <c r="BJ77" s="30"/>
      <c r="BK77" s="30"/>
      <c r="BL77" s="30"/>
    </row>
    <row r="78" spans="1:79" s="11" customFormat="1" ht="15" customHeight="1">
      <c r="A78" s="16" t="s">
        <v>94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8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</row>
    <row r="79" spans="1:79" s="11" customFormat="1" ht="15.75" customHeight="1">
      <c r="A79" s="19"/>
      <c r="B79" s="19"/>
      <c r="C79" s="20">
        <v>4816130</v>
      </c>
      <c r="D79" s="20"/>
      <c r="E79" s="20"/>
      <c r="F79" s="20"/>
      <c r="G79" s="21" t="s">
        <v>128</v>
      </c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8"/>
      <c r="BC79" s="24">
        <f>AS79-AI79</f>
        <v>0</v>
      </c>
      <c r="BD79" s="24"/>
      <c r="BE79" s="24"/>
      <c r="BF79" s="24"/>
      <c r="BG79" s="24"/>
      <c r="BH79" s="24"/>
      <c r="BI79" s="24"/>
      <c r="BJ79" s="24"/>
      <c r="BK79" s="24"/>
      <c r="BL79" s="24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</row>
    <row r="80" spans="1:79" s="11" customFormat="1" ht="15.75" customHeight="1">
      <c r="A80" s="19"/>
      <c r="B80" s="19"/>
      <c r="C80" s="20">
        <v>4816130</v>
      </c>
      <c r="D80" s="20"/>
      <c r="E80" s="20"/>
      <c r="F80" s="20"/>
      <c r="G80" s="21" t="s">
        <v>82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3"/>
      <c r="T80" s="21" t="s">
        <v>80</v>
      </c>
      <c r="U80" s="22"/>
      <c r="V80" s="22"/>
      <c r="W80" s="22"/>
      <c r="X80" s="23"/>
      <c r="Y80" s="21" t="s">
        <v>80</v>
      </c>
      <c r="Z80" s="22"/>
      <c r="AA80" s="22"/>
      <c r="AB80" s="22"/>
      <c r="AC80" s="22"/>
      <c r="AD80" s="22"/>
      <c r="AE80" s="22"/>
      <c r="AF80" s="22"/>
      <c r="AG80" s="22"/>
      <c r="AH80" s="23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>
        <f>AS80-AI80</f>
        <v>0</v>
      </c>
      <c r="BD80" s="24"/>
      <c r="BE80" s="24"/>
      <c r="BF80" s="24"/>
      <c r="BG80" s="24"/>
      <c r="BH80" s="24"/>
      <c r="BI80" s="24"/>
      <c r="BJ80" s="24"/>
      <c r="BK80" s="24"/>
      <c r="BL80" s="24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</row>
    <row r="81" spans="1:79" s="11" customFormat="1" ht="15.75" customHeight="1">
      <c r="A81" s="16"/>
      <c r="B81" s="18"/>
      <c r="C81" s="118">
        <v>4816130</v>
      </c>
      <c r="D81" s="119"/>
      <c r="E81" s="119"/>
      <c r="F81" s="120"/>
      <c r="G81" s="27" t="s">
        <v>103</v>
      </c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9"/>
      <c r="T81" s="27" t="s">
        <v>100</v>
      </c>
      <c r="U81" s="31"/>
      <c r="V81" s="31"/>
      <c r="W81" s="31"/>
      <c r="X81" s="32"/>
      <c r="Y81" s="27" t="s">
        <v>101</v>
      </c>
      <c r="Z81" s="28"/>
      <c r="AA81" s="28"/>
      <c r="AB81" s="28"/>
      <c r="AC81" s="28"/>
      <c r="AD81" s="28"/>
      <c r="AE81" s="28"/>
      <c r="AF81" s="28"/>
      <c r="AG81" s="28"/>
      <c r="AH81" s="29"/>
      <c r="AI81" s="42">
        <v>2127.5790000000002</v>
      </c>
      <c r="AJ81" s="43"/>
      <c r="AK81" s="43"/>
      <c r="AL81" s="43"/>
      <c r="AM81" s="43"/>
      <c r="AN81" s="43"/>
      <c r="AO81" s="43"/>
      <c r="AP81" s="43"/>
      <c r="AQ81" s="43"/>
      <c r="AR81" s="44"/>
      <c r="AS81" s="42">
        <v>2127.5700000000002</v>
      </c>
      <c r="AT81" s="43"/>
      <c r="AU81" s="43"/>
      <c r="AV81" s="43"/>
      <c r="AW81" s="43"/>
      <c r="AX81" s="43"/>
      <c r="AY81" s="43"/>
      <c r="AZ81" s="43"/>
      <c r="BA81" s="43"/>
      <c r="BB81" s="44"/>
      <c r="BC81" s="30">
        <f>AS81-AI81</f>
        <v>-9.0000000000145519E-3</v>
      </c>
      <c r="BD81" s="30"/>
      <c r="BE81" s="30"/>
      <c r="BF81" s="30"/>
      <c r="BG81" s="30"/>
      <c r="BH81" s="30"/>
      <c r="BI81" s="30"/>
      <c r="BJ81" s="30"/>
      <c r="BK81" s="30"/>
      <c r="BL81" s="30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</row>
    <row r="82" spans="1:79" s="11" customFormat="1" ht="15.75" customHeight="1">
      <c r="A82" s="16" t="s">
        <v>94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8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</row>
    <row r="83" spans="1:79" s="11" customFormat="1" ht="15.75" customHeight="1">
      <c r="A83" s="19"/>
      <c r="B83" s="19"/>
      <c r="C83" s="20">
        <v>4816130</v>
      </c>
      <c r="D83" s="20"/>
      <c r="E83" s="20"/>
      <c r="F83" s="20"/>
      <c r="G83" s="21" t="s">
        <v>84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3"/>
      <c r="T83" s="21" t="s">
        <v>80</v>
      </c>
      <c r="U83" s="22"/>
      <c r="V83" s="22"/>
      <c r="W83" s="22"/>
      <c r="X83" s="23"/>
      <c r="Y83" s="21" t="s">
        <v>80</v>
      </c>
      <c r="Z83" s="22"/>
      <c r="AA83" s="22"/>
      <c r="AB83" s="22"/>
      <c r="AC83" s="22"/>
      <c r="AD83" s="22"/>
      <c r="AE83" s="22"/>
      <c r="AF83" s="22"/>
      <c r="AG83" s="22"/>
      <c r="AH83" s="23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>
        <f>AS83-AI83</f>
        <v>0</v>
      </c>
      <c r="BD83" s="24"/>
      <c r="BE83" s="24"/>
      <c r="BF83" s="24"/>
      <c r="BG83" s="24"/>
      <c r="BH83" s="24"/>
      <c r="BI83" s="24"/>
      <c r="BJ83" s="24"/>
      <c r="BK83" s="24"/>
      <c r="BL83" s="24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</row>
    <row r="84" spans="1:79" s="11" customFormat="1" ht="33.75" customHeight="1">
      <c r="A84" s="25"/>
      <c r="B84" s="25"/>
      <c r="C84" s="26">
        <v>4816130</v>
      </c>
      <c r="D84" s="26"/>
      <c r="E84" s="26"/>
      <c r="F84" s="26"/>
      <c r="G84" s="27" t="s">
        <v>129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9"/>
      <c r="T84" s="27" t="s">
        <v>83</v>
      </c>
      <c r="U84" s="28"/>
      <c r="V84" s="28"/>
      <c r="W84" s="28"/>
      <c r="X84" s="29"/>
      <c r="Y84" s="27" t="s">
        <v>130</v>
      </c>
      <c r="Z84" s="28"/>
      <c r="AA84" s="28"/>
      <c r="AB84" s="28"/>
      <c r="AC84" s="28"/>
      <c r="AD84" s="28"/>
      <c r="AE84" s="28"/>
      <c r="AF84" s="28"/>
      <c r="AG84" s="28"/>
      <c r="AH84" s="29"/>
      <c r="AI84" s="30">
        <v>31</v>
      </c>
      <c r="AJ84" s="30"/>
      <c r="AK84" s="30"/>
      <c r="AL84" s="30"/>
      <c r="AM84" s="30"/>
      <c r="AN84" s="30"/>
      <c r="AO84" s="30"/>
      <c r="AP84" s="30"/>
      <c r="AQ84" s="30"/>
      <c r="AR84" s="30"/>
      <c r="AS84" s="30">
        <v>31</v>
      </c>
      <c r="AT84" s="30"/>
      <c r="AU84" s="30"/>
      <c r="AV84" s="30"/>
      <c r="AW84" s="30"/>
      <c r="AX84" s="30"/>
      <c r="AY84" s="30"/>
      <c r="AZ84" s="30"/>
      <c r="BA84" s="30"/>
      <c r="BB84" s="30"/>
      <c r="BC84" s="30">
        <f>AS84-AI84</f>
        <v>0</v>
      </c>
      <c r="BD84" s="30"/>
      <c r="BE84" s="30"/>
      <c r="BF84" s="30"/>
      <c r="BG84" s="30"/>
      <c r="BH84" s="30"/>
      <c r="BI84" s="30"/>
      <c r="BJ84" s="30"/>
      <c r="BK84" s="30"/>
      <c r="BL84" s="30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</row>
    <row r="85" spans="1:79" s="11" customFormat="1" ht="15.75" customHeight="1">
      <c r="A85" s="16" t="s">
        <v>94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8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</row>
    <row r="86" spans="1:79" s="11" customFormat="1" ht="15.75" customHeight="1">
      <c r="A86" s="19"/>
      <c r="B86" s="19"/>
      <c r="C86" s="20">
        <v>4816130</v>
      </c>
      <c r="D86" s="20"/>
      <c r="E86" s="20"/>
      <c r="F86" s="20"/>
      <c r="G86" s="21" t="s">
        <v>85</v>
      </c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3"/>
      <c r="T86" s="21" t="s">
        <v>80</v>
      </c>
      <c r="U86" s="22"/>
      <c r="V86" s="22"/>
      <c r="W86" s="22"/>
      <c r="X86" s="23"/>
      <c r="Y86" s="21" t="s">
        <v>80</v>
      </c>
      <c r="Z86" s="22"/>
      <c r="AA86" s="22"/>
      <c r="AB86" s="22"/>
      <c r="AC86" s="22"/>
      <c r="AD86" s="22"/>
      <c r="AE86" s="22"/>
      <c r="AF86" s="22"/>
      <c r="AG86" s="22"/>
      <c r="AH86" s="23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>
        <f>AS86-AI86</f>
        <v>0</v>
      </c>
      <c r="BD86" s="24"/>
      <c r="BE86" s="24"/>
      <c r="BF86" s="24"/>
      <c r="BG86" s="24"/>
      <c r="BH86" s="24"/>
      <c r="BI86" s="24"/>
      <c r="BJ86" s="24"/>
      <c r="BK86" s="24"/>
      <c r="BL86" s="24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</row>
    <row r="87" spans="1:79" s="11" customFormat="1" ht="33" customHeight="1">
      <c r="A87" s="25"/>
      <c r="B87" s="25"/>
      <c r="C87" s="26">
        <v>4816130</v>
      </c>
      <c r="D87" s="26"/>
      <c r="E87" s="26"/>
      <c r="F87" s="26"/>
      <c r="G87" s="27" t="s">
        <v>131</v>
      </c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9"/>
      <c r="T87" s="27" t="s">
        <v>100</v>
      </c>
      <c r="U87" s="28"/>
      <c r="V87" s="28"/>
      <c r="W87" s="28"/>
      <c r="X87" s="29"/>
      <c r="Y87" s="27" t="s">
        <v>86</v>
      </c>
      <c r="Z87" s="28"/>
      <c r="AA87" s="28"/>
      <c r="AB87" s="28"/>
      <c r="AC87" s="28"/>
      <c r="AD87" s="28"/>
      <c r="AE87" s="28"/>
      <c r="AF87" s="28"/>
      <c r="AG87" s="28"/>
      <c r="AH87" s="29"/>
      <c r="AI87" s="30">
        <v>68.63</v>
      </c>
      <c r="AJ87" s="30"/>
      <c r="AK87" s="30"/>
      <c r="AL87" s="30"/>
      <c r="AM87" s="30"/>
      <c r="AN87" s="30"/>
      <c r="AO87" s="30"/>
      <c r="AP87" s="30"/>
      <c r="AQ87" s="30"/>
      <c r="AR87" s="30"/>
      <c r="AS87" s="30">
        <v>68.63</v>
      </c>
      <c r="AT87" s="30"/>
      <c r="AU87" s="30"/>
      <c r="AV87" s="30"/>
      <c r="AW87" s="30"/>
      <c r="AX87" s="30"/>
      <c r="AY87" s="30"/>
      <c r="AZ87" s="30"/>
      <c r="BA87" s="30"/>
      <c r="BB87" s="30"/>
      <c r="BC87" s="30">
        <f>AS87-AI87</f>
        <v>0</v>
      </c>
      <c r="BD87" s="30"/>
      <c r="BE87" s="30"/>
      <c r="BF87" s="30"/>
      <c r="BG87" s="30"/>
      <c r="BH87" s="30"/>
      <c r="BI87" s="30"/>
      <c r="BJ87" s="30"/>
      <c r="BK87" s="30"/>
      <c r="BL87" s="30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</row>
    <row r="88" spans="1:79" s="11" customFormat="1" ht="13.5" customHeight="1">
      <c r="A88" s="16" t="s">
        <v>94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8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</row>
    <row r="89" spans="1:79" s="11" customFormat="1" ht="15.75" customHeight="1">
      <c r="A89" s="19"/>
      <c r="B89" s="19"/>
      <c r="C89" s="20">
        <v>4816130</v>
      </c>
      <c r="D89" s="20"/>
      <c r="E89" s="20"/>
      <c r="F89" s="20"/>
      <c r="G89" s="21" t="s">
        <v>87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3"/>
      <c r="T89" s="21" t="s">
        <v>80</v>
      </c>
      <c r="U89" s="22"/>
      <c r="V89" s="22"/>
      <c r="W89" s="22"/>
      <c r="X89" s="23"/>
      <c r="Y89" s="21" t="s">
        <v>80</v>
      </c>
      <c r="Z89" s="22"/>
      <c r="AA89" s="22"/>
      <c r="AB89" s="22"/>
      <c r="AC89" s="22"/>
      <c r="AD89" s="22"/>
      <c r="AE89" s="22"/>
      <c r="AF89" s="22"/>
      <c r="AG89" s="22"/>
      <c r="AH89" s="23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>
        <f>AS89-AI89</f>
        <v>0</v>
      </c>
      <c r="BD89" s="24"/>
      <c r="BE89" s="24"/>
      <c r="BF89" s="24"/>
      <c r="BG89" s="24"/>
      <c r="BH89" s="24"/>
      <c r="BI89" s="24"/>
      <c r="BJ89" s="24"/>
      <c r="BK89" s="24"/>
      <c r="BL89" s="24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</row>
    <row r="90" spans="1:79" s="11" customFormat="1" ht="32.25" customHeight="1">
      <c r="A90" s="25"/>
      <c r="B90" s="25"/>
      <c r="C90" s="26">
        <v>4816130</v>
      </c>
      <c r="D90" s="26"/>
      <c r="E90" s="26"/>
      <c r="F90" s="26"/>
      <c r="G90" s="27" t="s">
        <v>115</v>
      </c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9"/>
      <c r="T90" s="27" t="s">
        <v>88</v>
      </c>
      <c r="U90" s="28"/>
      <c r="V90" s="28"/>
      <c r="W90" s="28"/>
      <c r="X90" s="29"/>
      <c r="Y90" s="27" t="s">
        <v>86</v>
      </c>
      <c r="Z90" s="28"/>
      <c r="AA90" s="28"/>
      <c r="AB90" s="28"/>
      <c r="AC90" s="28"/>
      <c r="AD90" s="28"/>
      <c r="AE90" s="28"/>
      <c r="AF90" s="28"/>
      <c r="AG90" s="28"/>
      <c r="AH90" s="29"/>
      <c r="AI90" s="30">
        <v>100</v>
      </c>
      <c r="AJ90" s="30"/>
      <c r="AK90" s="30"/>
      <c r="AL90" s="30"/>
      <c r="AM90" s="30"/>
      <c r="AN90" s="30"/>
      <c r="AO90" s="30"/>
      <c r="AP90" s="30"/>
      <c r="AQ90" s="30"/>
      <c r="AR90" s="30"/>
      <c r="AS90" s="30">
        <v>100</v>
      </c>
      <c r="AT90" s="30"/>
      <c r="AU90" s="30"/>
      <c r="AV90" s="30"/>
      <c r="AW90" s="30"/>
      <c r="AX90" s="30"/>
      <c r="AY90" s="30"/>
      <c r="AZ90" s="30"/>
      <c r="BA90" s="30"/>
      <c r="BB90" s="30"/>
      <c r="BC90" s="30">
        <f>AS90-AI90</f>
        <v>0</v>
      </c>
      <c r="BD90" s="30"/>
      <c r="BE90" s="30"/>
      <c r="BF90" s="30"/>
      <c r="BG90" s="30"/>
      <c r="BH90" s="30"/>
      <c r="BI90" s="30"/>
      <c r="BJ90" s="30"/>
      <c r="BK90" s="30"/>
      <c r="BL90" s="30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</row>
    <row r="91" spans="1:79" s="11" customFormat="1" ht="19.5" customHeight="1">
      <c r="A91" s="16" t="s">
        <v>94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8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</row>
    <row r="92" spans="1:79" s="11" customFormat="1" ht="15.75" customHeight="1">
      <c r="A92" s="19"/>
      <c r="B92" s="19"/>
      <c r="C92" s="20">
        <v>4816130</v>
      </c>
      <c r="D92" s="20"/>
      <c r="E92" s="20"/>
      <c r="F92" s="20"/>
      <c r="G92" s="21" t="s">
        <v>132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8"/>
      <c r="BC92" s="24">
        <f>AS92-AI92</f>
        <v>0</v>
      </c>
      <c r="BD92" s="24"/>
      <c r="BE92" s="24"/>
      <c r="BF92" s="24"/>
      <c r="BG92" s="24"/>
      <c r="BH92" s="24"/>
      <c r="BI92" s="24"/>
      <c r="BJ92" s="24"/>
      <c r="BK92" s="24"/>
      <c r="BL92" s="24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</row>
    <row r="93" spans="1:79" s="11" customFormat="1" ht="15.75" customHeight="1">
      <c r="A93" s="19"/>
      <c r="B93" s="19"/>
      <c r="C93" s="20">
        <v>4816130</v>
      </c>
      <c r="D93" s="20"/>
      <c r="E93" s="20"/>
      <c r="F93" s="20"/>
      <c r="G93" s="21" t="s">
        <v>82</v>
      </c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3"/>
      <c r="T93" s="21" t="s">
        <v>80</v>
      </c>
      <c r="U93" s="22"/>
      <c r="V93" s="22"/>
      <c r="W93" s="22"/>
      <c r="X93" s="23"/>
      <c r="Y93" s="21" t="s">
        <v>80</v>
      </c>
      <c r="Z93" s="22"/>
      <c r="AA93" s="22"/>
      <c r="AB93" s="22"/>
      <c r="AC93" s="22"/>
      <c r="AD93" s="22"/>
      <c r="AE93" s="22"/>
      <c r="AF93" s="22"/>
      <c r="AG93" s="22"/>
      <c r="AH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>
        <f>AS93-AI93</f>
        <v>0</v>
      </c>
      <c r="BD93" s="24"/>
      <c r="BE93" s="24"/>
      <c r="BF93" s="24"/>
      <c r="BG93" s="24"/>
      <c r="BH93" s="24"/>
      <c r="BI93" s="24"/>
      <c r="BJ93" s="24"/>
      <c r="BK93" s="24"/>
      <c r="BL93" s="24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</row>
    <row r="94" spans="1:79" s="11" customFormat="1" ht="32.25" customHeight="1">
      <c r="A94" s="25"/>
      <c r="B94" s="25"/>
      <c r="C94" s="26">
        <v>4816130</v>
      </c>
      <c r="D94" s="26"/>
      <c r="E94" s="26"/>
      <c r="F94" s="26"/>
      <c r="G94" s="33" t="s">
        <v>133</v>
      </c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5"/>
      <c r="T94" s="27" t="s">
        <v>83</v>
      </c>
      <c r="U94" s="31"/>
      <c r="V94" s="31"/>
      <c r="W94" s="31"/>
      <c r="X94" s="32"/>
      <c r="Y94" s="27" t="s">
        <v>101</v>
      </c>
      <c r="Z94" s="28"/>
      <c r="AA94" s="28"/>
      <c r="AB94" s="28"/>
      <c r="AC94" s="28"/>
      <c r="AD94" s="28"/>
      <c r="AE94" s="28"/>
      <c r="AF94" s="28"/>
      <c r="AG94" s="28"/>
      <c r="AH94" s="29"/>
      <c r="AI94" s="30">
        <v>1</v>
      </c>
      <c r="AJ94" s="30"/>
      <c r="AK94" s="30"/>
      <c r="AL94" s="30"/>
      <c r="AM94" s="30"/>
      <c r="AN94" s="30"/>
      <c r="AO94" s="30"/>
      <c r="AP94" s="30"/>
      <c r="AQ94" s="30"/>
      <c r="AR94" s="30"/>
      <c r="AS94" s="30">
        <v>1</v>
      </c>
      <c r="AT94" s="30"/>
      <c r="AU94" s="30"/>
      <c r="AV94" s="30"/>
      <c r="AW94" s="30"/>
      <c r="AX94" s="30"/>
      <c r="AY94" s="30"/>
      <c r="AZ94" s="30"/>
      <c r="BA94" s="30"/>
      <c r="BB94" s="30"/>
      <c r="BC94" s="30">
        <f>AS94-AI94</f>
        <v>0</v>
      </c>
      <c r="BD94" s="30"/>
      <c r="BE94" s="30"/>
      <c r="BF94" s="30"/>
      <c r="BG94" s="30"/>
      <c r="BH94" s="30"/>
      <c r="BI94" s="30"/>
      <c r="BJ94" s="30"/>
      <c r="BK94" s="30"/>
      <c r="BL94" s="30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</row>
    <row r="95" spans="1:79" s="11" customFormat="1" ht="15.75" customHeight="1">
      <c r="A95" s="16" t="s">
        <v>94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8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</row>
    <row r="96" spans="1:79" s="11" customFormat="1" ht="15.75" customHeight="1">
      <c r="A96" s="19"/>
      <c r="B96" s="19"/>
      <c r="C96" s="20">
        <v>4816130</v>
      </c>
      <c r="D96" s="20"/>
      <c r="E96" s="20"/>
      <c r="F96" s="20"/>
      <c r="G96" s="21" t="s">
        <v>84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3"/>
      <c r="T96" s="21" t="s">
        <v>80</v>
      </c>
      <c r="U96" s="22"/>
      <c r="V96" s="22"/>
      <c r="W96" s="22"/>
      <c r="X96" s="23"/>
      <c r="Y96" s="21" t="s">
        <v>80</v>
      </c>
      <c r="Z96" s="22"/>
      <c r="AA96" s="22"/>
      <c r="AB96" s="22"/>
      <c r="AC96" s="22"/>
      <c r="AD96" s="22"/>
      <c r="AE96" s="22"/>
      <c r="AF96" s="22"/>
      <c r="AG96" s="22"/>
      <c r="AH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>
        <f>AS96-AI96</f>
        <v>0</v>
      </c>
      <c r="BD96" s="24"/>
      <c r="BE96" s="24"/>
      <c r="BF96" s="24"/>
      <c r="BG96" s="24"/>
      <c r="BH96" s="24"/>
      <c r="BI96" s="24"/>
      <c r="BJ96" s="24"/>
      <c r="BK96" s="24"/>
      <c r="BL96" s="24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</row>
    <row r="97" spans="1:79" s="11" customFormat="1" ht="33.75" customHeight="1">
      <c r="A97" s="25"/>
      <c r="B97" s="25"/>
      <c r="C97" s="26">
        <v>4816130</v>
      </c>
      <c r="D97" s="26"/>
      <c r="E97" s="26"/>
      <c r="F97" s="26"/>
      <c r="G97" s="27" t="s">
        <v>134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9"/>
      <c r="T97" s="27" t="s">
        <v>108</v>
      </c>
      <c r="U97" s="31"/>
      <c r="V97" s="31"/>
      <c r="W97" s="31"/>
      <c r="X97" s="32"/>
      <c r="Y97" s="27" t="s">
        <v>101</v>
      </c>
      <c r="Z97" s="28"/>
      <c r="AA97" s="28"/>
      <c r="AB97" s="28"/>
      <c r="AC97" s="28"/>
      <c r="AD97" s="28"/>
      <c r="AE97" s="28"/>
      <c r="AF97" s="28"/>
      <c r="AG97" s="28"/>
      <c r="AH97" s="29"/>
      <c r="AI97" s="30">
        <v>1</v>
      </c>
      <c r="AJ97" s="30"/>
      <c r="AK97" s="30"/>
      <c r="AL97" s="30"/>
      <c r="AM97" s="30"/>
      <c r="AN97" s="30"/>
      <c r="AO97" s="30"/>
      <c r="AP97" s="30"/>
      <c r="AQ97" s="30"/>
      <c r="AR97" s="30"/>
      <c r="AS97" s="30">
        <v>1</v>
      </c>
      <c r="AT97" s="30"/>
      <c r="AU97" s="30"/>
      <c r="AV97" s="30"/>
      <c r="AW97" s="30"/>
      <c r="AX97" s="30"/>
      <c r="AY97" s="30"/>
      <c r="AZ97" s="30"/>
      <c r="BA97" s="30"/>
      <c r="BB97" s="30"/>
      <c r="BC97" s="30">
        <f>AS97-AI97</f>
        <v>0</v>
      </c>
      <c r="BD97" s="30"/>
      <c r="BE97" s="30"/>
      <c r="BF97" s="30"/>
      <c r="BG97" s="30"/>
      <c r="BH97" s="30"/>
      <c r="BI97" s="30"/>
      <c r="BJ97" s="30"/>
      <c r="BK97" s="30"/>
      <c r="BL97" s="30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</row>
    <row r="98" spans="1:79" s="11" customFormat="1" ht="15.75" customHeight="1">
      <c r="A98" s="16" t="s">
        <v>94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8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</row>
    <row r="99" spans="1:79" s="11" customFormat="1" ht="15.75" customHeight="1">
      <c r="A99" s="19"/>
      <c r="B99" s="19"/>
      <c r="C99" s="20">
        <v>4816130</v>
      </c>
      <c r="D99" s="20"/>
      <c r="E99" s="20"/>
      <c r="F99" s="20"/>
      <c r="G99" s="21" t="s">
        <v>85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3"/>
      <c r="T99" s="21" t="s">
        <v>80</v>
      </c>
      <c r="U99" s="22"/>
      <c r="V99" s="22"/>
      <c r="W99" s="22"/>
      <c r="X99" s="23"/>
      <c r="Y99" s="21" t="s">
        <v>80</v>
      </c>
      <c r="Z99" s="22"/>
      <c r="AA99" s="22"/>
      <c r="AB99" s="22"/>
      <c r="AC99" s="22"/>
      <c r="AD99" s="22"/>
      <c r="AE99" s="22"/>
      <c r="AF99" s="22"/>
      <c r="AG99" s="22"/>
      <c r="AH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>
        <f>AS99-AI99</f>
        <v>0</v>
      </c>
      <c r="BD99" s="24"/>
      <c r="BE99" s="24"/>
      <c r="BF99" s="24"/>
      <c r="BG99" s="24"/>
      <c r="BH99" s="24"/>
      <c r="BI99" s="24"/>
      <c r="BJ99" s="24"/>
      <c r="BK99" s="24"/>
      <c r="BL99" s="24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</row>
    <row r="100" spans="1:79" s="11" customFormat="1" ht="34.5" customHeight="1">
      <c r="A100" s="25"/>
      <c r="B100" s="25"/>
      <c r="C100" s="26">
        <v>4816130</v>
      </c>
      <c r="D100" s="26"/>
      <c r="E100" s="26"/>
      <c r="F100" s="26"/>
      <c r="G100" s="27" t="s">
        <v>135</v>
      </c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9"/>
      <c r="T100" s="27" t="s">
        <v>100</v>
      </c>
      <c r="U100" s="28"/>
      <c r="V100" s="28"/>
      <c r="W100" s="28"/>
      <c r="X100" s="29"/>
      <c r="Y100" s="27" t="s">
        <v>86</v>
      </c>
      <c r="Z100" s="28"/>
      <c r="AA100" s="28"/>
      <c r="AB100" s="28"/>
      <c r="AC100" s="28"/>
      <c r="AD100" s="28"/>
      <c r="AE100" s="28"/>
      <c r="AF100" s="28"/>
      <c r="AG100" s="28"/>
      <c r="AH100" s="29"/>
      <c r="AI100" s="30">
        <v>38.4</v>
      </c>
      <c r="AJ100" s="30"/>
      <c r="AK100" s="30"/>
      <c r="AL100" s="30"/>
      <c r="AM100" s="30"/>
      <c r="AN100" s="30"/>
      <c r="AO100" s="30"/>
      <c r="AP100" s="30"/>
      <c r="AQ100" s="30"/>
      <c r="AR100" s="30"/>
      <c r="AS100" s="30">
        <v>38.4</v>
      </c>
      <c r="AT100" s="30"/>
      <c r="AU100" s="30"/>
      <c r="AV100" s="30"/>
      <c r="AW100" s="30"/>
      <c r="AX100" s="30"/>
      <c r="AY100" s="30"/>
      <c r="AZ100" s="30"/>
      <c r="BA100" s="30"/>
      <c r="BB100" s="30"/>
      <c r="BC100" s="30">
        <f>AS100-AI100</f>
        <v>0</v>
      </c>
      <c r="BD100" s="30"/>
      <c r="BE100" s="30"/>
      <c r="BF100" s="30"/>
      <c r="BG100" s="30"/>
      <c r="BH100" s="30"/>
      <c r="BI100" s="30"/>
      <c r="BJ100" s="30"/>
      <c r="BK100" s="30"/>
      <c r="BL100" s="30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</row>
    <row r="101" spans="1:79" s="11" customFormat="1" ht="15.75" customHeight="1">
      <c r="A101" s="16" t="s">
        <v>94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8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</row>
    <row r="102" spans="1:79" s="11" customFormat="1" ht="15.75" customHeight="1">
      <c r="A102" s="19"/>
      <c r="B102" s="19"/>
      <c r="C102" s="20">
        <v>4816130</v>
      </c>
      <c r="D102" s="20"/>
      <c r="E102" s="20"/>
      <c r="F102" s="20"/>
      <c r="G102" s="21" t="s">
        <v>87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3"/>
      <c r="T102" s="21" t="s">
        <v>80</v>
      </c>
      <c r="U102" s="22"/>
      <c r="V102" s="22"/>
      <c r="W102" s="22"/>
      <c r="X102" s="23"/>
      <c r="Y102" s="21" t="s">
        <v>80</v>
      </c>
      <c r="Z102" s="22"/>
      <c r="AA102" s="22"/>
      <c r="AB102" s="22"/>
      <c r="AC102" s="22"/>
      <c r="AD102" s="22"/>
      <c r="AE102" s="22"/>
      <c r="AF102" s="22"/>
      <c r="AG102" s="22"/>
      <c r="AH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>
        <f>AS102-AI102</f>
        <v>0</v>
      </c>
      <c r="BD102" s="24"/>
      <c r="BE102" s="24"/>
      <c r="BF102" s="24"/>
      <c r="BG102" s="24"/>
      <c r="BH102" s="24"/>
      <c r="BI102" s="24"/>
      <c r="BJ102" s="24"/>
      <c r="BK102" s="24"/>
      <c r="BL102" s="24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</row>
    <row r="103" spans="1:79" s="11" customFormat="1" ht="31.5" customHeight="1">
      <c r="A103" s="25"/>
      <c r="B103" s="25"/>
      <c r="C103" s="26">
        <v>4816130</v>
      </c>
      <c r="D103" s="26"/>
      <c r="E103" s="26"/>
      <c r="F103" s="26"/>
      <c r="G103" s="27" t="s">
        <v>136</v>
      </c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9"/>
      <c r="T103" s="27" t="s">
        <v>88</v>
      </c>
      <c r="U103" s="28"/>
      <c r="V103" s="28"/>
      <c r="W103" s="28"/>
      <c r="X103" s="29"/>
      <c r="Y103" s="27" t="s">
        <v>86</v>
      </c>
      <c r="Z103" s="28"/>
      <c r="AA103" s="28"/>
      <c r="AB103" s="28"/>
      <c r="AC103" s="28"/>
      <c r="AD103" s="28"/>
      <c r="AE103" s="28"/>
      <c r="AF103" s="28"/>
      <c r="AG103" s="28"/>
      <c r="AH103" s="29"/>
      <c r="AI103" s="30">
        <v>100</v>
      </c>
      <c r="AJ103" s="30"/>
      <c r="AK103" s="30"/>
      <c r="AL103" s="30"/>
      <c r="AM103" s="30"/>
      <c r="AN103" s="30"/>
      <c r="AO103" s="30"/>
      <c r="AP103" s="30"/>
      <c r="AQ103" s="30"/>
      <c r="AR103" s="30"/>
      <c r="AS103" s="30">
        <v>100</v>
      </c>
      <c r="AT103" s="30"/>
      <c r="AU103" s="30"/>
      <c r="AV103" s="30"/>
      <c r="AW103" s="30"/>
      <c r="AX103" s="30"/>
      <c r="AY103" s="30"/>
      <c r="AZ103" s="30"/>
      <c r="BA103" s="30"/>
      <c r="BB103" s="30"/>
      <c r="BC103" s="30">
        <f>AS103-AI103</f>
        <v>0</v>
      </c>
      <c r="BD103" s="30"/>
      <c r="BE103" s="30"/>
      <c r="BF103" s="30"/>
      <c r="BG103" s="30"/>
      <c r="BH103" s="30"/>
      <c r="BI103" s="30"/>
      <c r="BJ103" s="30"/>
      <c r="BK103" s="30"/>
      <c r="BL103" s="30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</row>
    <row r="104" spans="1:79" s="11" customFormat="1" ht="15.75" customHeight="1">
      <c r="A104" s="16" t="s">
        <v>94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8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</row>
    <row r="105" spans="1:79" s="11" customFormat="1" ht="15.75" customHeight="1">
      <c r="A105" s="19"/>
      <c r="B105" s="19"/>
      <c r="C105" s="20">
        <v>4816130</v>
      </c>
      <c r="D105" s="20"/>
      <c r="E105" s="20"/>
      <c r="F105" s="20"/>
      <c r="G105" s="21" t="s">
        <v>119</v>
      </c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8"/>
      <c r="BC105" s="24">
        <f>AS105-AI105</f>
        <v>0</v>
      </c>
      <c r="BD105" s="24"/>
      <c r="BE105" s="24"/>
      <c r="BF105" s="24"/>
      <c r="BG105" s="24"/>
      <c r="BH105" s="24"/>
      <c r="BI105" s="24"/>
      <c r="BJ105" s="24"/>
      <c r="BK105" s="24"/>
      <c r="BL105" s="24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</row>
    <row r="106" spans="1:79" s="11" customFormat="1" ht="15.75" customHeight="1">
      <c r="A106" s="19"/>
      <c r="B106" s="19"/>
      <c r="C106" s="20">
        <v>4816130</v>
      </c>
      <c r="D106" s="20"/>
      <c r="E106" s="20"/>
      <c r="F106" s="20"/>
      <c r="G106" s="21" t="s">
        <v>82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3"/>
      <c r="T106" s="21" t="s">
        <v>80</v>
      </c>
      <c r="U106" s="22"/>
      <c r="V106" s="22"/>
      <c r="W106" s="22"/>
      <c r="X106" s="23"/>
      <c r="Y106" s="21" t="s">
        <v>80</v>
      </c>
      <c r="Z106" s="22"/>
      <c r="AA106" s="22"/>
      <c r="AB106" s="22"/>
      <c r="AC106" s="22"/>
      <c r="AD106" s="22"/>
      <c r="AE106" s="22"/>
      <c r="AF106" s="22"/>
      <c r="AG106" s="22"/>
      <c r="AH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>
        <f>AS106-AI106</f>
        <v>0</v>
      </c>
      <c r="BD106" s="24"/>
      <c r="BE106" s="24"/>
      <c r="BF106" s="24"/>
      <c r="BG106" s="24"/>
      <c r="BH106" s="24"/>
      <c r="BI106" s="24"/>
      <c r="BJ106" s="24"/>
      <c r="BK106" s="24"/>
      <c r="BL106" s="24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</row>
    <row r="107" spans="1:79" s="11" customFormat="1" ht="32.25" customHeight="1">
      <c r="A107" s="25"/>
      <c r="B107" s="25"/>
      <c r="C107" s="26">
        <v>4816130</v>
      </c>
      <c r="D107" s="26"/>
      <c r="E107" s="26"/>
      <c r="F107" s="26"/>
      <c r="G107" s="33" t="s">
        <v>123</v>
      </c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5"/>
      <c r="T107" s="27" t="s">
        <v>109</v>
      </c>
      <c r="U107" s="31"/>
      <c r="V107" s="31"/>
      <c r="W107" s="31"/>
      <c r="X107" s="32"/>
      <c r="Y107" s="27" t="s">
        <v>110</v>
      </c>
      <c r="Z107" s="28"/>
      <c r="AA107" s="28"/>
      <c r="AB107" s="28"/>
      <c r="AC107" s="28"/>
      <c r="AD107" s="28"/>
      <c r="AE107" s="28"/>
      <c r="AF107" s="28"/>
      <c r="AG107" s="28"/>
      <c r="AH107" s="29"/>
      <c r="AI107" s="30">
        <v>30.73</v>
      </c>
      <c r="AJ107" s="30"/>
      <c r="AK107" s="30"/>
      <c r="AL107" s="30"/>
      <c r="AM107" s="30"/>
      <c r="AN107" s="30"/>
      <c r="AO107" s="30"/>
      <c r="AP107" s="30"/>
      <c r="AQ107" s="30"/>
      <c r="AR107" s="30"/>
      <c r="AS107" s="30">
        <v>30.73</v>
      </c>
      <c r="AT107" s="30"/>
      <c r="AU107" s="30"/>
      <c r="AV107" s="30"/>
      <c r="AW107" s="30"/>
      <c r="AX107" s="30"/>
      <c r="AY107" s="30"/>
      <c r="AZ107" s="30"/>
      <c r="BA107" s="30"/>
      <c r="BB107" s="30"/>
      <c r="BC107" s="30">
        <v>0</v>
      </c>
      <c r="BD107" s="30"/>
      <c r="BE107" s="30"/>
      <c r="BF107" s="30"/>
      <c r="BG107" s="30"/>
      <c r="BH107" s="30"/>
      <c r="BI107" s="30"/>
      <c r="BJ107" s="30"/>
      <c r="BK107" s="30"/>
      <c r="BL107" s="30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</row>
    <row r="108" spans="1:79" s="11" customFormat="1" ht="15.75" customHeight="1">
      <c r="A108" s="16" t="s">
        <v>94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8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</row>
    <row r="109" spans="1:79" s="11" customFormat="1" ht="15.75" customHeight="1">
      <c r="A109" s="19"/>
      <c r="B109" s="19"/>
      <c r="C109" s="20">
        <v>4816130</v>
      </c>
      <c r="D109" s="20"/>
      <c r="E109" s="20"/>
      <c r="F109" s="20"/>
      <c r="G109" s="21" t="s">
        <v>84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3"/>
      <c r="T109" s="21" t="s">
        <v>80</v>
      </c>
      <c r="U109" s="22"/>
      <c r="V109" s="22"/>
      <c r="W109" s="22"/>
      <c r="X109" s="23"/>
      <c r="Y109" s="21" t="s">
        <v>80</v>
      </c>
      <c r="Z109" s="22"/>
      <c r="AA109" s="22"/>
      <c r="AB109" s="22"/>
      <c r="AC109" s="22"/>
      <c r="AD109" s="22"/>
      <c r="AE109" s="22"/>
      <c r="AF109" s="22"/>
      <c r="AG109" s="22"/>
      <c r="AH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>
        <f>AS109-AI109</f>
        <v>0</v>
      </c>
      <c r="BD109" s="24"/>
      <c r="BE109" s="24"/>
      <c r="BF109" s="24"/>
      <c r="BG109" s="24"/>
      <c r="BH109" s="24"/>
      <c r="BI109" s="24"/>
      <c r="BJ109" s="24"/>
      <c r="BK109" s="24"/>
      <c r="BL109" s="24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</row>
    <row r="110" spans="1:79" s="11" customFormat="1" ht="33.75" customHeight="1">
      <c r="A110" s="25"/>
      <c r="B110" s="25"/>
      <c r="C110" s="26">
        <v>4816130</v>
      </c>
      <c r="D110" s="26"/>
      <c r="E110" s="26"/>
      <c r="F110" s="26"/>
      <c r="G110" s="27" t="s">
        <v>139</v>
      </c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9"/>
      <c r="T110" s="27" t="s">
        <v>109</v>
      </c>
      <c r="U110" s="31"/>
      <c r="V110" s="31"/>
      <c r="W110" s="31"/>
      <c r="X110" s="32"/>
      <c r="Y110" s="27" t="s">
        <v>140</v>
      </c>
      <c r="Z110" s="28"/>
      <c r="AA110" s="28"/>
      <c r="AB110" s="28"/>
      <c r="AC110" s="28"/>
      <c r="AD110" s="28"/>
      <c r="AE110" s="28"/>
      <c r="AF110" s="28"/>
      <c r="AG110" s="28"/>
      <c r="AH110" s="29"/>
      <c r="AI110" s="30">
        <v>3.7</v>
      </c>
      <c r="AJ110" s="30"/>
      <c r="AK110" s="30"/>
      <c r="AL110" s="30"/>
      <c r="AM110" s="30"/>
      <c r="AN110" s="30"/>
      <c r="AO110" s="30"/>
      <c r="AP110" s="30"/>
      <c r="AQ110" s="30"/>
      <c r="AR110" s="30"/>
      <c r="AS110" s="30">
        <v>3.7</v>
      </c>
      <c r="AT110" s="30"/>
      <c r="AU110" s="30"/>
      <c r="AV110" s="30"/>
      <c r="AW110" s="30"/>
      <c r="AX110" s="30"/>
      <c r="AY110" s="30"/>
      <c r="AZ110" s="30"/>
      <c r="BA110" s="30"/>
      <c r="BB110" s="30"/>
      <c r="BC110" s="30">
        <f>AS110-AI110</f>
        <v>0</v>
      </c>
      <c r="BD110" s="30"/>
      <c r="BE110" s="30"/>
      <c r="BF110" s="30"/>
      <c r="BG110" s="30"/>
      <c r="BH110" s="30"/>
      <c r="BI110" s="30"/>
      <c r="BJ110" s="30"/>
      <c r="BK110" s="30"/>
      <c r="BL110" s="30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</row>
    <row r="111" spans="1:79" s="11" customFormat="1" ht="15.75" customHeight="1">
      <c r="A111" s="16" t="s">
        <v>94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8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</row>
    <row r="112" spans="1:79" s="11" customFormat="1" ht="15.75" customHeight="1">
      <c r="A112" s="19"/>
      <c r="B112" s="19"/>
      <c r="C112" s="20">
        <v>4816130</v>
      </c>
      <c r="D112" s="20"/>
      <c r="E112" s="20"/>
      <c r="F112" s="20"/>
      <c r="G112" s="21" t="s">
        <v>85</v>
      </c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3"/>
      <c r="T112" s="21" t="s">
        <v>80</v>
      </c>
      <c r="U112" s="22"/>
      <c r="V112" s="22"/>
      <c r="W112" s="22"/>
      <c r="X112" s="23"/>
      <c r="Y112" s="21" t="s">
        <v>80</v>
      </c>
      <c r="Z112" s="22"/>
      <c r="AA112" s="22"/>
      <c r="AB112" s="22"/>
      <c r="AC112" s="22"/>
      <c r="AD112" s="22"/>
      <c r="AE112" s="22"/>
      <c r="AF112" s="22"/>
      <c r="AG112" s="22"/>
      <c r="AH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>
        <f>AS112-AI112</f>
        <v>0</v>
      </c>
      <c r="BD112" s="24"/>
      <c r="BE112" s="24"/>
      <c r="BF112" s="24"/>
      <c r="BG112" s="24"/>
      <c r="BH112" s="24"/>
      <c r="BI112" s="24"/>
      <c r="BJ112" s="24"/>
      <c r="BK112" s="24"/>
      <c r="BL112" s="24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</row>
    <row r="113" spans="1:80" s="11" customFormat="1" ht="34.5" customHeight="1">
      <c r="A113" s="25"/>
      <c r="B113" s="25"/>
      <c r="C113" s="26">
        <v>4816130</v>
      </c>
      <c r="D113" s="26"/>
      <c r="E113" s="26"/>
      <c r="F113" s="26"/>
      <c r="G113" s="27" t="s">
        <v>141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9"/>
      <c r="T113" s="27" t="s">
        <v>100</v>
      </c>
      <c r="U113" s="28"/>
      <c r="V113" s="28"/>
      <c r="W113" s="28"/>
      <c r="X113" s="29"/>
      <c r="Y113" s="27" t="s">
        <v>86</v>
      </c>
      <c r="Z113" s="28"/>
      <c r="AA113" s="28"/>
      <c r="AB113" s="28"/>
      <c r="AC113" s="28"/>
      <c r="AD113" s="28"/>
      <c r="AE113" s="28"/>
      <c r="AF113" s="28"/>
      <c r="AG113" s="28"/>
      <c r="AH113" s="29"/>
      <c r="AI113" s="30">
        <v>163.09200000000001</v>
      </c>
      <c r="AJ113" s="30"/>
      <c r="AK113" s="30"/>
      <c r="AL113" s="30"/>
      <c r="AM113" s="30"/>
      <c r="AN113" s="30"/>
      <c r="AO113" s="30"/>
      <c r="AP113" s="30"/>
      <c r="AQ113" s="30"/>
      <c r="AR113" s="30"/>
      <c r="AS113" s="30">
        <v>163.09200000000001</v>
      </c>
      <c r="AT113" s="30"/>
      <c r="AU113" s="30"/>
      <c r="AV113" s="30"/>
      <c r="AW113" s="30"/>
      <c r="AX113" s="30"/>
      <c r="AY113" s="30"/>
      <c r="AZ113" s="30"/>
      <c r="BA113" s="30"/>
      <c r="BB113" s="30"/>
      <c r="BC113" s="30">
        <f>AS113-AI113</f>
        <v>0</v>
      </c>
      <c r="BD113" s="30"/>
      <c r="BE113" s="30"/>
      <c r="BF113" s="30"/>
      <c r="BG113" s="30"/>
      <c r="BH113" s="30"/>
      <c r="BI113" s="30"/>
      <c r="BJ113" s="30"/>
      <c r="BK113" s="30"/>
      <c r="BL113" s="30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</row>
    <row r="114" spans="1:80" s="11" customFormat="1" ht="15.75" customHeight="1">
      <c r="A114" s="16" t="s">
        <v>94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8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</row>
    <row r="115" spans="1:80" s="11" customFormat="1" ht="15.75" customHeight="1">
      <c r="A115" s="19"/>
      <c r="B115" s="19"/>
      <c r="C115" s="20">
        <v>4816130</v>
      </c>
      <c r="D115" s="20"/>
      <c r="E115" s="20"/>
      <c r="F115" s="20"/>
      <c r="G115" s="21" t="s">
        <v>87</v>
      </c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3"/>
      <c r="T115" s="21" t="s">
        <v>80</v>
      </c>
      <c r="U115" s="22"/>
      <c r="V115" s="22"/>
      <c r="W115" s="22"/>
      <c r="X115" s="23"/>
      <c r="Y115" s="21" t="s">
        <v>80</v>
      </c>
      <c r="Z115" s="22"/>
      <c r="AA115" s="22"/>
      <c r="AB115" s="22"/>
      <c r="AC115" s="22"/>
      <c r="AD115" s="22"/>
      <c r="AE115" s="22"/>
      <c r="AF115" s="22"/>
      <c r="AG115" s="22"/>
      <c r="AH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>
        <f>AS115-AI115</f>
        <v>0</v>
      </c>
      <c r="BD115" s="24"/>
      <c r="BE115" s="24"/>
      <c r="BF115" s="24"/>
      <c r="BG115" s="24"/>
      <c r="BH115" s="24"/>
      <c r="BI115" s="24"/>
      <c r="BJ115" s="24"/>
      <c r="BK115" s="24"/>
      <c r="BL115" s="24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</row>
    <row r="116" spans="1:80" s="11" customFormat="1" ht="31.5" customHeight="1">
      <c r="A116" s="25"/>
      <c r="B116" s="25"/>
      <c r="C116" s="26">
        <v>4816130</v>
      </c>
      <c r="D116" s="26"/>
      <c r="E116" s="26"/>
      <c r="F116" s="26"/>
      <c r="G116" s="27" t="s">
        <v>142</v>
      </c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9"/>
      <c r="T116" s="27" t="s">
        <v>88</v>
      </c>
      <c r="U116" s="28"/>
      <c r="V116" s="28"/>
      <c r="W116" s="28"/>
      <c r="X116" s="29"/>
      <c r="Y116" s="27" t="s">
        <v>86</v>
      </c>
      <c r="Z116" s="28"/>
      <c r="AA116" s="28"/>
      <c r="AB116" s="28"/>
      <c r="AC116" s="28"/>
      <c r="AD116" s="28"/>
      <c r="AE116" s="28"/>
      <c r="AF116" s="28"/>
      <c r="AG116" s="28"/>
      <c r="AH116" s="29"/>
      <c r="AI116" s="30">
        <v>12.04</v>
      </c>
      <c r="AJ116" s="30"/>
      <c r="AK116" s="30"/>
      <c r="AL116" s="30"/>
      <c r="AM116" s="30"/>
      <c r="AN116" s="30"/>
      <c r="AO116" s="30"/>
      <c r="AP116" s="30"/>
      <c r="AQ116" s="30"/>
      <c r="AR116" s="30"/>
      <c r="AS116" s="30">
        <v>12.04</v>
      </c>
      <c r="AT116" s="30"/>
      <c r="AU116" s="30"/>
      <c r="AV116" s="30"/>
      <c r="AW116" s="30"/>
      <c r="AX116" s="30"/>
      <c r="AY116" s="30"/>
      <c r="AZ116" s="30"/>
      <c r="BA116" s="30"/>
      <c r="BB116" s="30"/>
      <c r="BC116" s="30">
        <f>AS116-AI116</f>
        <v>0</v>
      </c>
      <c r="BD116" s="30"/>
      <c r="BE116" s="30"/>
      <c r="BF116" s="30"/>
      <c r="BG116" s="30"/>
      <c r="BH116" s="30"/>
      <c r="BI116" s="30"/>
      <c r="BJ116" s="30"/>
      <c r="BK116" s="30"/>
      <c r="BL116" s="30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</row>
    <row r="117" spans="1:80" s="11" customFormat="1" ht="15.75" customHeight="1">
      <c r="A117" s="16" t="s">
        <v>94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8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</row>
    <row r="118" spans="1:80" s="11" customFormat="1" ht="15.75" customHeight="1">
      <c r="A118" s="16" t="s">
        <v>102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8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</row>
    <row r="119" spans="1:80" s="11" customFormat="1" ht="78.75" customHeight="1">
      <c r="A119" s="90" t="s">
        <v>137</v>
      </c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</row>
    <row r="120" spans="1:80" s="2" customFormat="1" ht="21" customHeight="1">
      <c r="A120" s="55" t="s">
        <v>34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</row>
    <row r="121" spans="1:80" ht="15" customHeight="1">
      <c r="A121" s="47" t="s">
        <v>89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</row>
    <row r="122" spans="1:80" ht="11.25" customHeight="1"/>
    <row r="123" spans="1:80" ht="39.950000000000003" customHeight="1">
      <c r="A123" s="62" t="s">
        <v>22</v>
      </c>
      <c r="B123" s="62"/>
      <c r="C123" s="62"/>
      <c r="D123" s="62" t="s">
        <v>21</v>
      </c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100" t="s">
        <v>14</v>
      </c>
      <c r="R123" s="101"/>
      <c r="S123" s="101"/>
      <c r="T123" s="101"/>
      <c r="U123" s="102"/>
      <c r="V123" s="62" t="s">
        <v>41</v>
      </c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 t="s">
        <v>42</v>
      </c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 t="s">
        <v>43</v>
      </c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3" t="s">
        <v>44</v>
      </c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5"/>
    </row>
    <row r="124" spans="1:80" ht="33.950000000000003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103"/>
      <c r="R124" s="104"/>
      <c r="S124" s="104"/>
      <c r="T124" s="104"/>
      <c r="U124" s="105"/>
      <c r="V124" s="62" t="s">
        <v>10</v>
      </c>
      <c r="W124" s="62"/>
      <c r="X124" s="62"/>
      <c r="Y124" s="62"/>
      <c r="Z124" s="62" t="s">
        <v>9</v>
      </c>
      <c r="AA124" s="62"/>
      <c r="AB124" s="62"/>
      <c r="AC124" s="62"/>
      <c r="AD124" s="62" t="s">
        <v>23</v>
      </c>
      <c r="AE124" s="62"/>
      <c r="AF124" s="62"/>
      <c r="AG124" s="62"/>
      <c r="AH124" s="62" t="s">
        <v>10</v>
      </c>
      <c r="AI124" s="62"/>
      <c r="AJ124" s="62"/>
      <c r="AK124" s="62"/>
      <c r="AL124" s="62" t="s">
        <v>9</v>
      </c>
      <c r="AM124" s="62"/>
      <c r="AN124" s="62"/>
      <c r="AO124" s="62"/>
      <c r="AP124" s="62" t="s">
        <v>23</v>
      </c>
      <c r="AQ124" s="62"/>
      <c r="AR124" s="62"/>
      <c r="AS124" s="62"/>
      <c r="AT124" s="62" t="s">
        <v>10</v>
      </c>
      <c r="AU124" s="62"/>
      <c r="AV124" s="62"/>
      <c r="AW124" s="62"/>
      <c r="AX124" s="62" t="s">
        <v>9</v>
      </c>
      <c r="AY124" s="62"/>
      <c r="AZ124" s="62"/>
      <c r="BA124" s="62"/>
      <c r="BB124" s="62" t="s">
        <v>23</v>
      </c>
      <c r="BC124" s="62"/>
      <c r="BD124" s="62"/>
      <c r="BE124" s="62"/>
      <c r="BF124" s="62" t="s">
        <v>10</v>
      </c>
      <c r="BG124" s="62"/>
      <c r="BH124" s="62"/>
      <c r="BI124" s="62"/>
      <c r="BJ124" s="63" t="s">
        <v>9</v>
      </c>
      <c r="BK124" s="64"/>
      <c r="BL124" s="64"/>
      <c r="BM124" s="65"/>
      <c r="BN124" s="62" t="s">
        <v>23</v>
      </c>
      <c r="BO124" s="62"/>
      <c r="BP124" s="62"/>
      <c r="BQ124" s="62"/>
    </row>
    <row r="125" spans="1:80" ht="15" customHeight="1">
      <c r="A125" s="62">
        <v>1</v>
      </c>
      <c r="B125" s="62"/>
      <c r="C125" s="62"/>
      <c r="D125" s="62">
        <v>2</v>
      </c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>
        <v>3</v>
      </c>
      <c r="R125" s="64"/>
      <c r="S125" s="64"/>
      <c r="T125" s="64"/>
      <c r="U125" s="65"/>
      <c r="V125" s="62">
        <v>4</v>
      </c>
      <c r="W125" s="62"/>
      <c r="X125" s="62"/>
      <c r="Y125" s="62"/>
      <c r="Z125" s="62">
        <v>5</v>
      </c>
      <c r="AA125" s="62"/>
      <c r="AB125" s="62"/>
      <c r="AC125" s="62"/>
      <c r="AD125" s="62">
        <v>6</v>
      </c>
      <c r="AE125" s="62"/>
      <c r="AF125" s="62"/>
      <c r="AG125" s="62"/>
      <c r="AH125" s="62">
        <v>7</v>
      </c>
      <c r="AI125" s="62"/>
      <c r="AJ125" s="62"/>
      <c r="AK125" s="62"/>
      <c r="AL125" s="62">
        <v>8</v>
      </c>
      <c r="AM125" s="62"/>
      <c r="AN125" s="62"/>
      <c r="AO125" s="62"/>
      <c r="AP125" s="62">
        <v>9</v>
      </c>
      <c r="AQ125" s="62"/>
      <c r="AR125" s="62"/>
      <c r="AS125" s="62"/>
      <c r="AT125" s="62">
        <v>10</v>
      </c>
      <c r="AU125" s="62"/>
      <c r="AV125" s="62"/>
      <c r="AW125" s="62"/>
      <c r="AX125" s="62">
        <v>11</v>
      </c>
      <c r="AY125" s="62"/>
      <c r="AZ125" s="62"/>
      <c r="BA125" s="62"/>
      <c r="BB125" s="62">
        <v>12</v>
      </c>
      <c r="BC125" s="62"/>
      <c r="BD125" s="62"/>
      <c r="BE125" s="62"/>
      <c r="BF125" s="62">
        <v>13</v>
      </c>
      <c r="BG125" s="62"/>
      <c r="BH125" s="62"/>
      <c r="BI125" s="62"/>
      <c r="BJ125" s="63">
        <v>14</v>
      </c>
      <c r="BK125" s="64"/>
      <c r="BL125" s="64"/>
      <c r="BM125" s="65"/>
      <c r="BN125" s="62">
        <v>15</v>
      </c>
      <c r="BO125" s="62"/>
      <c r="BP125" s="62"/>
      <c r="BQ125" s="62"/>
    </row>
    <row r="126" spans="1:80" ht="12.75" hidden="1" customHeight="1">
      <c r="A126" s="84" t="s">
        <v>58</v>
      </c>
      <c r="B126" s="85"/>
      <c r="C126" s="86"/>
      <c r="D126" s="75" t="s">
        <v>55</v>
      </c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7"/>
      <c r="Q126" s="84" t="s">
        <v>53</v>
      </c>
      <c r="R126" s="85"/>
      <c r="S126" s="85"/>
      <c r="T126" s="85"/>
      <c r="U126" s="86"/>
      <c r="V126" s="78" t="s">
        <v>45</v>
      </c>
      <c r="W126" s="79"/>
      <c r="X126" s="79"/>
      <c r="Y126" s="80"/>
      <c r="Z126" s="78" t="s">
        <v>59</v>
      </c>
      <c r="AA126" s="79"/>
      <c r="AB126" s="79"/>
      <c r="AC126" s="80"/>
      <c r="AD126" s="81" t="s">
        <v>62</v>
      </c>
      <c r="AE126" s="82"/>
      <c r="AF126" s="82"/>
      <c r="AG126" s="83"/>
      <c r="AH126" s="78" t="s">
        <v>47</v>
      </c>
      <c r="AI126" s="79"/>
      <c r="AJ126" s="79"/>
      <c r="AK126" s="80"/>
      <c r="AL126" s="78" t="s">
        <v>46</v>
      </c>
      <c r="AM126" s="79"/>
      <c r="AN126" s="79"/>
      <c r="AO126" s="80"/>
      <c r="AP126" s="81" t="s">
        <v>62</v>
      </c>
      <c r="AQ126" s="82"/>
      <c r="AR126" s="82"/>
      <c r="AS126" s="83"/>
      <c r="AT126" s="78" t="s">
        <v>48</v>
      </c>
      <c r="AU126" s="79"/>
      <c r="AV126" s="79"/>
      <c r="AW126" s="80"/>
      <c r="AX126" s="78" t="s">
        <v>49</v>
      </c>
      <c r="AY126" s="79"/>
      <c r="AZ126" s="79"/>
      <c r="BA126" s="80"/>
      <c r="BB126" s="81" t="s">
        <v>62</v>
      </c>
      <c r="BC126" s="82"/>
      <c r="BD126" s="82"/>
      <c r="BE126" s="83"/>
      <c r="BF126" s="113" t="s">
        <v>60</v>
      </c>
      <c r="BG126" s="114"/>
      <c r="BH126" s="114"/>
      <c r="BI126" s="115"/>
      <c r="BJ126" s="78" t="s">
        <v>61</v>
      </c>
      <c r="BK126" s="79"/>
      <c r="BL126" s="79"/>
      <c r="BM126" s="80"/>
      <c r="BN126" s="81" t="s">
        <v>62</v>
      </c>
      <c r="BO126" s="82"/>
      <c r="BP126" s="82"/>
      <c r="BQ126" s="83"/>
      <c r="CA126" s="1" t="s">
        <v>75</v>
      </c>
      <c r="CB126" s="1" t="s">
        <v>79</v>
      </c>
    </row>
    <row r="127" spans="1:80" s="5" customFormat="1" ht="15.75" customHeight="1">
      <c r="A127" s="69" t="s">
        <v>80</v>
      </c>
      <c r="B127" s="70"/>
      <c r="C127" s="71"/>
      <c r="D127" s="21" t="s">
        <v>81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3"/>
      <c r="Q127" s="69"/>
      <c r="R127" s="70"/>
      <c r="S127" s="70"/>
      <c r="T127" s="70"/>
      <c r="U127" s="71"/>
      <c r="V127" s="72"/>
      <c r="W127" s="73"/>
      <c r="X127" s="73"/>
      <c r="Y127" s="74"/>
      <c r="Z127" s="72"/>
      <c r="AA127" s="73"/>
      <c r="AB127" s="73"/>
      <c r="AC127" s="74"/>
      <c r="AD127" s="72">
        <f>V127+Z127</f>
        <v>0</v>
      </c>
      <c r="AE127" s="73"/>
      <c r="AF127" s="73"/>
      <c r="AG127" s="74"/>
      <c r="AH127" s="72"/>
      <c r="AI127" s="73"/>
      <c r="AJ127" s="73"/>
      <c r="AK127" s="74"/>
      <c r="AL127" s="72"/>
      <c r="AM127" s="73"/>
      <c r="AN127" s="73"/>
      <c r="AO127" s="74"/>
      <c r="AP127" s="72">
        <f>AH127+AL127</f>
        <v>0</v>
      </c>
      <c r="AQ127" s="73"/>
      <c r="AR127" s="73"/>
      <c r="AS127" s="74"/>
      <c r="AT127" s="72"/>
      <c r="AU127" s="73"/>
      <c r="AV127" s="73"/>
      <c r="AW127" s="74"/>
      <c r="AX127" s="72"/>
      <c r="AY127" s="73"/>
      <c r="AZ127" s="73"/>
      <c r="BA127" s="74"/>
      <c r="BB127" s="72">
        <f>AT127+AX127</f>
        <v>0</v>
      </c>
      <c r="BC127" s="73"/>
      <c r="BD127" s="73"/>
      <c r="BE127" s="74"/>
      <c r="BF127" s="87"/>
      <c r="BG127" s="88"/>
      <c r="BH127" s="88"/>
      <c r="BI127" s="89"/>
      <c r="BJ127" s="72"/>
      <c r="BK127" s="73"/>
      <c r="BL127" s="73"/>
      <c r="BM127" s="74"/>
      <c r="BN127" s="72">
        <f>BF127+BJ127</f>
        <v>0</v>
      </c>
      <c r="BO127" s="73"/>
      <c r="BP127" s="73"/>
      <c r="BQ127" s="74"/>
      <c r="CA127" s="5" t="s">
        <v>76</v>
      </c>
    </row>
    <row r="129" spans="1:80" ht="7.5" customHeight="1"/>
    <row r="130" spans="1:80" ht="15.75" customHeight="1">
      <c r="A130" s="67" t="s">
        <v>35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</row>
    <row r="131" spans="1:80" ht="15.75" customHeight="1">
      <c r="A131" s="67" t="s">
        <v>36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</row>
    <row r="132" spans="1:80" ht="18.75" customHeight="1">
      <c r="A132" s="67" t="s">
        <v>37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</row>
    <row r="133" spans="1:80" ht="9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</row>
    <row r="135" spans="1:80" ht="17.25" customHeight="1">
      <c r="A135" s="108" t="s">
        <v>97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3"/>
      <c r="AO135" s="13"/>
      <c r="AP135" s="111" t="s">
        <v>98</v>
      </c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2"/>
      <c r="BJ135" s="12"/>
      <c r="BK135" s="12"/>
      <c r="BL135" s="12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</row>
    <row r="136" spans="1:80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07" t="s">
        <v>38</v>
      </c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4"/>
      <c r="AO136" s="14"/>
      <c r="AP136" s="107" t="s">
        <v>39</v>
      </c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2"/>
      <c r="BJ136" s="12"/>
      <c r="BK136" s="12"/>
      <c r="BL136" s="12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</row>
    <row r="137" spans="1:80" ht="6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</row>
    <row r="138" spans="1:80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</row>
    <row r="139" spans="1:80" ht="15.95" customHeight="1">
      <c r="A139" s="108" t="s">
        <v>95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3"/>
      <c r="AO139" s="13"/>
      <c r="AP139" s="111" t="s">
        <v>99</v>
      </c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2"/>
      <c r="BJ139" s="12"/>
      <c r="BK139" s="12"/>
      <c r="BL139" s="12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</row>
    <row r="140" spans="1:8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07" t="s">
        <v>38</v>
      </c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4"/>
      <c r="AO140" s="14"/>
      <c r="AP140" s="107" t="s">
        <v>39</v>
      </c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2"/>
      <c r="BJ140" s="12"/>
      <c r="BK140" s="12"/>
      <c r="BL140" s="12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</row>
  </sheetData>
  <mergeCells count="670">
    <mergeCell ref="A74:B74"/>
    <mergeCell ref="C74:F74"/>
    <mergeCell ref="G74:S74"/>
    <mergeCell ref="T74:X74"/>
    <mergeCell ref="Y74:AH74"/>
    <mergeCell ref="AI74:AR74"/>
    <mergeCell ref="AS74:BB74"/>
    <mergeCell ref="BC74:BL74"/>
    <mergeCell ref="C81:F81"/>
    <mergeCell ref="G81:S81"/>
    <mergeCell ref="T81:X81"/>
    <mergeCell ref="Y81:AH81"/>
    <mergeCell ref="AI81:AR81"/>
    <mergeCell ref="AS81:BB81"/>
    <mergeCell ref="BC81:BL81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69:B69"/>
    <mergeCell ref="C69:F69"/>
    <mergeCell ref="G69:S69"/>
    <mergeCell ref="T69:X69"/>
    <mergeCell ref="Y69:AH69"/>
    <mergeCell ref="AI69:AR69"/>
    <mergeCell ref="A71:BL71"/>
    <mergeCell ref="BC69:BL69"/>
    <mergeCell ref="A67:B67"/>
    <mergeCell ref="C67:F67"/>
    <mergeCell ref="BM34:BM35"/>
    <mergeCell ref="BM48:BM49"/>
    <mergeCell ref="A70:BL70"/>
    <mergeCell ref="AS68:BB68"/>
    <mergeCell ref="BC68:BL68"/>
    <mergeCell ref="A68:B68"/>
    <mergeCell ref="C68:F68"/>
    <mergeCell ref="G68:S68"/>
    <mergeCell ref="T68:X68"/>
    <mergeCell ref="Y68:AH68"/>
    <mergeCell ref="AI68:AR68"/>
    <mergeCell ref="A41:C41"/>
    <mergeCell ref="D41:G41"/>
    <mergeCell ref="H41:K41"/>
    <mergeCell ref="L41:AB41"/>
    <mergeCell ref="AC41:AF41"/>
    <mergeCell ref="AG41:AJ41"/>
    <mergeCell ref="AK41:AN41"/>
    <mergeCell ref="AO41:AR41"/>
    <mergeCell ref="AS41:AV41"/>
    <mergeCell ref="BA41:BD41"/>
    <mergeCell ref="BE41:BH41"/>
    <mergeCell ref="BI41:BL41"/>
    <mergeCell ref="AS77:BB77"/>
    <mergeCell ref="BC77:BL77"/>
    <mergeCell ref="AS80:BB80"/>
    <mergeCell ref="A75:BL75"/>
    <mergeCell ref="A78:BL78"/>
    <mergeCell ref="BC79:BL79"/>
    <mergeCell ref="A79:B79"/>
    <mergeCell ref="C79:F79"/>
    <mergeCell ref="BC80:BL80"/>
    <mergeCell ref="A77:B77"/>
    <mergeCell ref="C77:F77"/>
    <mergeCell ref="G77:S77"/>
    <mergeCell ref="T77:X77"/>
    <mergeCell ref="Y77:AH77"/>
    <mergeCell ref="AI77:AR77"/>
    <mergeCell ref="A80:B80"/>
    <mergeCell ref="C80:F80"/>
    <mergeCell ref="G80:S80"/>
    <mergeCell ref="T80:X80"/>
    <mergeCell ref="Y80:AH80"/>
    <mergeCell ref="AS69:BB69"/>
    <mergeCell ref="AI80:AR80"/>
    <mergeCell ref="W136:AM136"/>
    <mergeCell ref="A135:V135"/>
    <mergeCell ref="W135:AM135"/>
    <mergeCell ref="AP135:BH135"/>
    <mergeCell ref="AS73:BB73"/>
    <mergeCell ref="BC73:BL73"/>
    <mergeCell ref="A76:B76"/>
    <mergeCell ref="C76:F76"/>
    <mergeCell ref="G76:S76"/>
    <mergeCell ref="T76:X76"/>
    <mergeCell ref="Y76:AH76"/>
    <mergeCell ref="AI76:AR76"/>
    <mergeCell ref="AS76:BB76"/>
    <mergeCell ref="BC76:BL76"/>
    <mergeCell ref="A73:B73"/>
    <mergeCell ref="C73:F73"/>
    <mergeCell ref="G73:S73"/>
    <mergeCell ref="T73:X73"/>
    <mergeCell ref="Y73:AH73"/>
    <mergeCell ref="AI73:AR73"/>
    <mergeCell ref="BF126:BI126"/>
    <mergeCell ref="BJ126:BM126"/>
    <mergeCell ref="A126:C126"/>
    <mergeCell ref="A81:B81"/>
    <mergeCell ref="AP140:BH140"/>
    <mergeCell ref="A139:V139"/>
    <mergeCell ref="W139:AM139"/>
    <mergeCell ref="AP139:BH139"/>
    <mergeCell ref="W140:AM140"/>
    <mergeCell ref="AS72:BB72"/>
    <mergeCell ref="BC72:BL72"/>
    <mergeCell ref="A72:B72"/>
    <mergeCell ref="C72:F72"/>
    <mergeCell ref="G72:S72"/>
    <mergeCell ref="T72:X72"/>
    <mergeCell ref="Y72:AH72"/>
    <mergeCell ref="AI72:AR72"/>
    <mergeCell ref="AH126:AK126"/>
    <mergeCell ref="AL126:AO126"/>
    <mergeCell ref="AL125:AO125"/>
    <mergeCell ref="AT123:BE123"/>
    <mergeCell ref="AH123:AS123"/>
    <mergeCell ref="V123:AG123"/>
    <mergeCell ref="V127:Y127"/>
    <mergeCell ref="Z124:AC124"/>
    <mergeCell ref="BB124:BE124"/>
    <mergeCell ref="AX124:BA124"/>
    <mergeCell ref="AP136:BH136"/>
    <mergeCell ref="G67:S67"/>
    <mergeCell ref="A66:BL66"/>
    <mergeCell ref="A65:B65"/>
    <mergeCell ref="C65:F65"/>
    <mergeCell ref="G65:S65"/>
    <mergeCell ref="T65:X65"/>
    <mergeCell ref="Y65:AH65"/>
    <mergeCell ref="AI65:AR65"/>
    <mergeCell ref="AS65:BB65"/>
    <mergeCell ref="BC65:BL65"/>
    <mergeCell ref="Q50:U50"/>
    <mergeCell ref="A50:P50"/>
    <mergeCell ref="A51:P51"/>
    <mergeCell ref="Q51:U51"/>
    <mergeCell ref="A55:P55"/>
    <mergeCell ref="Q55:U55"/>
    <mergeCell ref="V55:Z55"/>
    <mergeCell ref="A60:B60"/>
    <mergeCell ref="C60:F60"/>
    <mergeCell ref="BN125:BQ125"/>
    <mergeCell ref="BJ125:BM125"/>
    <mergeCell ref="BF125:BI125"/>
    <mergeCell ref="Q48:AF48"/>
    <mergeCell ref="A48:P49"/>
    <mergeCell ref="BG49:BL49"/>
    <mergeCell ref="AW51:BA51"/>
    <mergeCell ref="BB51:BF51"/>
    <mergeCell ref="BG51:BL51"/>
    <mergeCell ref="AA51:AF51"/>
    <mergeCell ref="AG51:AK51"/>
    <mergeCell ref="AL51:AP51"/>
    <mergeCell ref="AQ51:AV51"/>
    <mergeCell ref="AA50:AF50"/>
    <mergeCell ref="V50:Z50"/>
    <mergeCell ref="V51:Z51"/>
    <mergeCell ref="C61:F61"/>
    <mergeCell ref="G61:S61"/>
    <mergeCell ref="AS64:BB64"/>
    <mergeCell ref="BC64:BL64"/>
    <mergeCell ref="A63:B63"/>
    <mergeCell ref="C63:F63"/>
    <mergeCell ref="G63:S63"/>
    <mergeCell ref="T63:X63"/>
    <mergeCell ref="V124:Y124"/>
    <mergeCell ref="D123:P124"/>
    <mergeCell ref="A123:C124"/>
    <mergeCell ref="Q123:U124"/>
    <mergeCell ref="BB125:BE125"/>
    <mergeCell ref="AX125:BA125"/>
    <mergeCell ref="AT125:AW125"/>
    <mergeCell ref="AP125:AS125"/>
    <mergeCell ref="AD124:AG124"/>
    <mergeCell ref="AP124:AS124"/>
    <mergeCell ref="AH125:AK125"/>
    <mergeCell ref="AT124:AW124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11:BL11"/>
    <mergeCell ref="A12:BL12"/>
    <mergeCell ref="L14:BL14"/>
    <mergeCell ref="AG49:AK49"/>
    <mergeCell ref="AA49:AF49"/>
    <mergeCell ref="V49:Z49"/>
    <mergeCell ref="Q49:U49"/>
    <mergeCell ref="A46:BL46"/>
    <mergeCell ref="AW48:BL48"/>
    <mergeCell ref="A125:C125"/>
    <mergeCell ref="AD125:AG125"/>
    <mergeCell ref="Z125:AC125"/>
    <mergeCell ref="V125:Y125"/>
    <mergeCell ref="D125:P125"/>
    <mergeCell ref="Q125:U125"/>
    <mergeCell ref="AG50:AK50"/>
    <mergeCell ref="BB49:BF49"/>
    <mergeCell ref="AW49:BA49"/>
    <mergeCell ref="AQ49:AV49"/>
    <mergeCell ref="AL49:AP49"/>
    <mergeCell ref="A119:BL119"/>
    <mergeCell ref="G79:BB79"/>
    <mergeCell ref="AQ53:AV53"/>
    <mergeCell ref="AW53:BA53"/>
    <mergeCell ref="BB53:BF53"/>
    <mergeCell ref="Y63:AH63"/>
    <mergeCell ref="AI63:AR63"/>
    <mergeCell ref="D126:P126"/>
    <mergeCell ref="V126:Y126"/>
    <mergeCell ref="Z126:AC126"/>
    <mergeCell ref="AD126:AG126"/>
    <mergeCell ref="Q126:U126"/>
    <mergeCell ref="BN127:BQ127"/>
    <mergeCell ref="AP127:AS127"/>
    <mergeCell ref="AT127:AW127"/>
    <mergeCell ref="AX127:BA127"/>
    <mergeCell ref="BB127:BE127"/>
    <mergeCell ref="BF127:BI127"/>
    <mergeCell ref="BJ127:BM127"/>
    <mergeCell ref="BN126:BQ126"/>
    <mergeCell ref="AP126:AS126"/>
    <mergeCell ref="AT126:AW126"/>
    <mergeCell ref="AX126:BA126"/>
    <mergeCell ref="BB126:BE126"/>
    <mergeCell ref="A133:BL133"/>
    <mergeCell ref="A130:BL130"/>
    <mergeCell ref="A131:BL131"/>
    <mergeCell ref="Q127:U127"/>
    <mergeCell ref="Z127:AC127"/>
    <mergeCell ref="AD127:AG127"/>
    <mergeCell ref="AH127:AK127"/>
    <mergeCell ref="AL127:AO127"/>
    <mergeCell ref="A132:BL132"/>
    <mergeCell ref="A127:C127"/>
    <mergeCell ref="D127:P127"/>
    <mergeCell ref="AG52:AK52"/>
    <mergeCell ref="AL52:AP52"/>
    <mergeCell ref="AQ52:AV52"/>
    <mergeCell ref="V52:Z52"/>
    <mergeCell ref="AA52:AF52"/>
    <mergeCell ref="A57:BL57"/>
    <mergeCell ref="A59:B59"/>
    <mergeCell ref="C59:F59"/>
    <mergeCell ref="A52:P52"/>
    <mergeCell ref="Q52:U52"/>
    <mergeCell ref="T59:X59"/>
    <mergeCell ref="G59:S59"/>
    <mergeCell ref="AW52:BA52"/>
    <mergeCell ref="BB52:BF52"/>
    <mergeCell ref="AI59:AR59"/>
    <mergeCell ref="Y59:AH59"/>
    <mergeCell ref="AA55:AF55"/>
    <mergeCell ref="AG55:AK55"/>
    <mergeCell ref="AL55:AP55"/>
    <mergeCell ref="BG53:BL53"/>
    <mergeCell ref="BN124:BQ124"/>
    <mergeCell ref="BJ124:BM124"/>
    <mergeCell ref="BF124:BI124"/>
    <mergeCell ref="BC62:BL62"/>
    <mergeCell ref="A120:BQ120"/>
    <mergeCell ref="AL124:AO124"/>
    <mergeCell ref="AH124:AK124"/>
    <mergeCell ref="A121:BL121"/>
    <mergeCell ref="BF123:BQ123"/>
    <mergeCell ref="A62:B62"/>
    <mergeCell ref="C62:F62"/>
    <mergeCell ref="C64:F64"/>
    <mergeCell ref="G64:S64"/>
    <mergeCell ref="T64:X64"/>
    <mergeCell ref="Y64:AH64"/>
    <mergeCell ref="AI64:AR64"/>
    <mergeCell ref="AS63:BB63"/>
    <mergeCell ref="BC63:BL63"/>
    <mergeCell ref="A64:B64"/>
    <mergeCell ref="T67:X67"/>
    <mergeCell ref="Y67:AH67"/>
    <mergeCell ref="AI67:AR67"/>
    <mergeCell ref="AS67:BB67"/>
    <mergeCell ref="BC67:BL67"/>
    <mergeCell ref="BI38:BL38"/>
    <mergeCell ref="AS38:AV38"/>
    <mergeCell ref="AW38:AZ38"/>
    <mergeCell ref="BA38:BD38"/>
    <mergeCell ref="BE38:BH38"/>
    <mergeCell ref="A45:BL45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39:C39"/>
    <mergeCell ref="D39:G39"/>
    <mergeCell ref="H39:K39"/>
    <mergeCell ref="L39:AB39"/>
    <mergeCell ref="AC39:AF39"/>
    <mergeCell ref="D42:G42"/>
    <mergeCell ref="H42:K42"/>
    <mergeCell ref="L42:AB42"/>
    <mergeCell ref="A42:C42"/>
    <mergeCell ref="AW41:AZ41"/>
    <mergeCell ref="BI36:BL36"/>
    <mergeCell ref="BE36:BH36"/>
    <mergeCell ref="BA36:BD36"/>
    <mergeCell ref="AW36:AZ36"/>
    <mergeCell ref="AS36:AV36"/>
    <mergeCell ref="AO36:AR36"/>
    <mergeCell ref="AL53:AP53"/>
    <mergeCell ref="BG50:BL50"/>
    <mergeCell ref="BB50:BF50"/>
    <mergeCell ref="AW50:BA50"/>
    <mergeCell ref="AQ50:AV50"/>
    <mergeCell ref="AL50:AP50"/>
    <mergeCell ref="BG52:BL52"/>
    <mergeCell ref="AG48:AV48"/>
    <mergeCell ref="BI42:BL42"/>
    <mergeCell ref="AK42:AN42"/>
    <mergeCell ref="AO42:AR42"/>
    <mergeCell ref="AS42:AV42"/>
    <mergeCell ref="AW42:AZ42"/>
    <mergeCell ref="BA42:BD42"/>
    <mergeCell ref="BE42:BH42"/>
    <mergeCell ref="BE37:BH37"/>
    <mergeCell ref="BI37:BL37"/>
    <mergeCell ref="AO37:AR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AG37:AJ37"/>
    <mergeCell ref="AK37:AN37"/>
    <mergeCell ref="AS37:AV37"/>
    <mergeCell ref="AW37:AZ37"/>
    <mergeCell ref="BA37:BD37"/>
    <mergeCell ref="AG42:AJ42"/>
    <mergeCell ref="AC42:AF42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36:C36"/>
    <mergeCell ref="A37:C37"/>
    <mergeCell ref="D37:G3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A27:G27"/>
    <mergeCell ref="H27:N27"/>
    <mergeCell ref="O27:U27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  <mergeCell ref="AQ25:AW25"/>
    <mergeCell ref="AJ25:AP25"/>
    <mergeCell ref="AC25:AI25"/>
    <mergeCell ref="V24:AP24"/>
    <mergeCell ref="O25:U25"/>
    <mergeCell ref="H25:N25"/>
    <mergeCell ref="A25:G25"/>
    <mergeCell ref="BE25:BL25"/>
    <mergeCell ref="AX25:BD25"/>
    <mergeCell ref="O26:U26"/>
    <mergeCell ref="H26:N26"/>
    <mergeCell ref="A26:G26"/>
    <mergeCell ref="V25:AB25"/>
    <mergeCell ref="A22:BL22"/>
    <mergeCell ref="AQ24:BL24"/>
    <mergeCell ref="AS39:AV39"/>
    <mergeCell ref="AS40:AV40"/>
    <mergeCell ref="AW39:AZ39"/>
    <mergeCell ref="AW40:AZ40"/>
    <mergeCell ref="BA39:BD39"/>
    <mergeCell ref="BA40:BD40"/>
    <mergeCell ref="BE39:BH39"/>
    <mergeCell ref="BE40:BH40"/>
    <mergeCell ref="BI39:BL39"/>
    <mergeCell ref="BI40:BL40"/>
    <mergeCell ref="A40:C40"/>
    <mergeCell ref="D40:G40"/>
    <mergeCell ref="H40:K40"/>
    <mergeCell ref="L40:AB40"/>
    <mergeCell ref="AC40:AF40"/>
    <mergeCell ref="AG39:AJ39"/>
    <mergeCell ref="AG40:AJ40"/>
    <mergeCell ref="AK39:AN39"/>
    <mergeCell ref="AO39:AR39"/>
    <mergeCell ref="AK40:AN40"/>
    <mergeCell ref="AO40:AR40"/>
    <mergeCell ref="A24:U24"/>
    <mergeCell ref="G62:BB62"/>
    <mergeCell ref="A53:P53"/>
    <mergeCell ref="T61:X61"/>
    <mergeCell ref="Y61:AH61"/>
    <mergeCell ref="BC60:BL60"/>
    <mergeCell ref="AS60:BB60"/>
    <mergeCell ref="AI60:AR60"/>
    <mergeCell ref="Y60:AH60"/>
    <mergeCell ref="T60:X60"/>
    <mergeCell ref="G60:S60"/>
    <mergeCell ref="BC59:BL59"/>
    <mergeCell ref="AS59:BB59"/>
    <mergeCell ref="AQ55:AV55"/>
    <mergeCell ref="AW55:BA55"/>
    <mergeCell ref="BB55:BF55"/>
    <mergeCell ref="BG55:BL55"/>
    <mergeCell ref="Q53:U53"/>
    <mergeCell ref="V53:Z53"/>
    <mergeCell ref="AA53:AF53"/>
    <mergeCell ref="AG53:AK53"/>
    <mergeCell ref="AI61:AR61"/>
    <mergeCell ref="AS61:BB61"/>
    <mergeCell ref="BC61:BL61"/>
    <mergeCell ref="A61:B61"/>
    <mergeCell ref="A86:B86"/>
    <mergeCell ref="C86:F86"/>
    <mergeCell ref="G86:S86"/>
    <mergeCell ref="T86:X86"/>
    <mergeCell ref="Y86:AH86"/>
    <mergeCell ref="AI86:AR86"/>
    <mergeCell ref="AS86:BB86"/>
    <mergeCell ref="BC86:BL86"/>
    <mergeCell ref="A84:B84"/>
    <mergeCell ref="C84:F84"/>
    <mergeCell ref="G84:S84"/>
    <mergeCell ref="T84:X84"/>
    <mergeCell ref="Y84:AH84"/>
    <mergeCell ref="AI84:AR84"/>
    <mergeCell ref="AS84:BB84"/>
    <mergeCell ref="BC84:BL84"/>
    <mergeCell ref="A85:BL85"/>
    <mergeCell ref="A83:B83"/>
    <mergeCell ref="C83:F83"/>
    <mergeCell ref="G83:S83"/>
    <mergeCell ref="T83:X83"/>
    <mergeCell ref="Y83:AH83"/>
    <mergeCell ref="AI83:AR83"/>
    <mergeCell ref="AS83:BB83"/>
    <mergeCell ref="BC83:BL83"/>
    <mergeCell ref="A82:BL82"/>
    <mergeCell ref="A87:B87"/>
    <mergeCell ref="C87:F87"/>
    <mergeCell ref="G87:S87"/>
    <mergeCell ref="T87:X87"/>
    <mergeCell ref="Y87:AH87"/>
    <mergeCell ref="AI87:AR87"/>
    <mergeCell ref="AS87:BB87"/>
    <mergeCell ref="BC87:BL87"/>
    <mergeCell ref="C90:F90"/>
    <mergeCell ref="G90:S90"/>
    <mergeCell ref="T90:X90"/>
    <mergeCell ref="Y90:AH90"/>
    <mergeCell ref="AI90:AR90"/>
    <mergeCell ref="AS90:BB90"/>
    <mergeCell ref="BC90:BL90"/>
    <mergeCell ref="A89:B89"/>
    <mergeCell ref="C89:F89"/>
    <mergeCell ref="G89:S89"/>
    <mergeCell ref="T89:X89"/>
    <mergeCell ref="Y89:AH89"/>
    <mergeCell ref="AI89:AR89"/>
    <mergeCell ref="AS89:BB89"/>
    <mergeCell ref="BC89:BL89"/>
    <mergeCell ref="A90:B90"/>
    <mergeCell ref="A88:BL88"/>
    <mergeCell ref="A91:BL91"/>
    <mergeCell ref="A94:B94"/>
    <mergeCell ref="C94:F94"/>
    <mergeCell ref="G94:S94"/>
    <mergeCell ref="T94:X94"/>
    <mergeCell ref="Y94:AH94"/>
    <mergeCell ref="AI94:AR94"/>
    <mergeCell ref="AS94:BB94"/>
    <mergeCell ref="BC94:BL94"/>
    <mergeCell ref="A92:B92"/>
    <mergeCell ref="C92:F92"/>
    <mergeCell ref="G92:BB92"/>
    <mergeCell ref="BC92:BL92"/>
    <mergeCell ref="A93:B93"/>
    <mergeCell ref="C93:F93"/>
    <mergeCell ref="G93:S93"/>
    <mergeCell ref="T93:X93"/>
    <mergeCell ref="Y93:AH93"/>
    <mergeCell ref="AI93:AR93"/>
    <mergeCell ref="AS93:BB93"/>
    <mergeCell ref="BC93:BL93"/>
    <mergeCell ref="A99:B99"/>
    <mergeCell ref="C99:F99"/>
    <mergeCell ref="G99:S99"/>
    <mergeCell ref="T99:X99"/>
    <mergeCell ref="Y99:AH99"/>
    <mergeCell ref="AI99:AR99"/>
    <mergeCell ref="AS99:BB99"/>
    <mergeCell ref="BC99:BL99"/>
    <mergeCell ref="A96:B96"/>
    <mergeCell ref="C96:F96"/>
    <mergeCell ref="G96:S96"/>
    <mergeCell ref="T96:X96"/>
    <mergeCell ref="Y96:AH96"/>
    <mergeCell ref="AI96:AR96"/>
    <mergeCell ref="AS96:BB96"/>
    <mergeCell ref="BC96:BL96"/>
    <mergeCell ref="A95:BL95"/>
    <mergeCell ref="A118:BL118"/>
    <mergeCell ref="A98:BL98"/>
    <mergeCell ref="A97:B97"/>
    <mergeCell ref="C97:F97"/>
    <mergeCell ref="G97:S97"/>
    <mergeCell ref="T97:X97"/>
    <mergeCell ref="Y97:AH97"/>
    <mergeCell ref="AI97:AR97"/>
    <mergeCell ref="AS97:BB97"/>
    <mergeCell ref="BC97:BL97"/>
    <mergeCell ref="A104:BL104"/>
    <mergeCell ref="A100:B100"/>
    <mergeCell ref="C100:F100"/>
    <mergeCell ref="G100:S100"/>
    <mergeCell ref="T100:X100"/>
    <mergeCell ref="Y100:AH100"/>
    <mergeCell ref="AI100:AR100"/>
    <mergeCell ref="AS100:BB100"/>
    <mergeCell ref="BC100:BL100"/>
    <mergeCell ref="A101:BL101"/>
    <mergeCell ref="A102:B102"/>
    <mergeCell ref="C102:F102"/>
    <mergeCell ref="G102:S102"/>
    <mergeCell ref="T102:X102"/>
    <mergeCell ref="Y102:AH102"/>
    <mergeCell ref="AI102:AR102"/>
    <mergeCell ref="AS102:BB102"/>
    <mergeCell ref="BC102:BL102"/>
    <mergeCell ref="A103:B103"/>
    <mergeCell ref="C103:F103"/>
    <mergeCell ref="G103:S103"/>
    <mergeCell ref="T103:X103"/>
    <mergeCell ref="Y103:AH103"/>
    <mergeCell ref="AI103:AR103"/>
    <mergeCell ref="AS103:BB103"/>
    <mergeCell ref="BC103:BL103"/>
    <mergeCell ref="A105:B105"/>
    <mergeCell ref="C105:F105"/>
    <mergeCell ref="G105:BB105"/>
    <mergeCell ref="BC105:BL105"/>
    <mergeCell ref="A106:B106"/>
    <mergeCell ref="C106:F106"/>
    <mergeCell ref="G106:S106"/>
    <mergeCell ref="T106:X106"/>
    <mergeCell ref="Y106:AH106"/>
    <mergeCell ref="AI106:AR106"/>
    <mergeCell ref="AS106:BB106"/>
    <mergeCell ref="BC106:BL106"/>
    <mergeCell ref="A107:B107"/>
    <mergeCell ref="C107:F107"/>
    <mergeCell ref="G107:S107"/>
    <mergeCell ref="T107:X107"/>
    <mergeCell ref="Y107:AH107"/>
    <mergeCell ref="AI107:AR107"/>
    <mergeCell ref="AS107:BB107"/>
    <mergeCell ref="BC107:BL107"/>
    <mergeCell ref="A108:BL108"/>
    <mergeCell ref="A109:B109"/>
    <mergeCell ref="C109:F109"/>
    <mergeCell ref="G109:S109"/>
    <mergeCell ref="T109:X109"/>
    <mergeCell ref="Y109:AH109"/>
    <mergeCell ref="AI109:AR109"/>
    <mergeCell ref="AS109:BB109"/>
    <mergeCell ref="BC109:BL109"/>
    <mergeCell ref="A110:B110"/>
    <mergeCell ref="C110:F110"/>
    <mergeCell ref="G110:S110"/>
    <mergeCell ref="T110:X110"/>
    <mergeCell ref="Y110:AH110"/>
    <mergeCell ref="AI110:AR110"/>
    <mergeCell ref="AS110:BB110"/>
    <mergeCell ref="BC110:BL110"/>
    <mergeCell ref="A111:BL111"/>
    <mergeCell ref="A112:B112"/>
    <mergeCell ref="C112:F112"/>
    <mergeCell ref="G112:S112"/>
    <mergeCell ref="T112:X112"/>
    <mergeCell ref="Y112:AH112"/>
    <mergeCell ref="AI112:AR112"/>
    <mergeCell ref="AS112:BB112"/>
    <mergeCell ref="BC112:BL112"/>
    <mergeCell ref="A113:B113"/>
    <mergeCell ref="C113:F113"/>
    <mergeCell ref="G113:S113"/>
    <mergeCell ref="T113:X113"/>
    <mergeCell ref="Y113:AH113"/>
    <mergeCell ref="AI113:AR113"/>
    <mergeCell ref="AS113:BB113"/>
    <mergeCell ref="BC113:BL113"/>
    <mergeCell ref="A114:BL114"/>
    <mergeCell ref="A117:BL117"/>
    <mergeCell ref="A115:B115"/>
    <mergeCell ref="C115:F115"/>
    <mergeCell ref="G115:S115"/>
    <mergeCell ref="T115:X115"/>
    <mergeCell ref="Y115:AH115"/>
    <mergeCell ref="AI115:AR115"/>
    <mergeCell ref="AS115:BB115"/>
    <mergeCell ref="BC115:BL115"/>
    <mergeCell ref="A116:B116"/>
    <mergeCell ref="C116:F116"/>
    <mergeCell ref="G116:S116"/>
    <mergeCell ref="T116:X116"/>
    <mergeCell ref="Y116:AH116"/>
    <mergeCell ref="AI116:AR116"/>
    <mergeCell ref="AS116:BB116"/>
    <mergeCell ref="BC116:BL116"/>
  </mergeCells>
  <phoneticPr fontId="5" type="noConversion"/>
  <pageMargins left="0.70866141732283472" right="0.31496062992125984" top="0.19685039370078741" bottom="0.19685039370078741" header="0" footer="0"/>
  <pageSetup paperSize="9" scale="6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4816010</vt:lpstr>
      <vt:lpstr>'4816010'!Область_печати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2018-02-09T07:41:04Z</cp:lastPrinted>
  <dcterms:created xsi:type="dcterms:W3CDTF">2016-08-10T10:53:25Z</dcterms:created>
  <dcterms:modified xsi:type="dcterms:W3CDTF">2018-02-28T06:20:56Z</dcterms:modified>
</cp:coreProperties>
</file>