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135" windowWidth="24240" windowHeight="13740"/>
  </bookViews>
  <sheets>
    <sheet name="4816010" sheetId="1" r:id="rId1"/>
  </sheets>
  <definedNames>
    <definedName name="_xlnm.Print_Area" localSheetId="0">'4816010'!$A$1:$BQ$184</definedName>
  </definedNames>
  <calcPr calcId="124519"/>
</workbook>
</file>

<file path=xl/calcChain.xml><?xml version="1.0" encoding="utf-8"?>
<calcChain xmlns="http://schemas.openxmlformats.org/spreadsheetml/2006/main">
  <c r="BC154" i="1"/>
  <c r="BC150"/>
  <c r="BC159"/>
  <c r="BC158"/>
  <c r="BC155"/>
  <c r="BC153"/>
  <c r="BC151"/>
  <c r="BC149"/>
  <c r="BC146"/>
  <c r="BC145"/>
  <c r="BC144"/>
  <c r="BC142"/>
  <c r="BC141"/>
  <c r="BC139"/>
  <c r="BC138"/>
  <c r="BC136"/>
  <c r="BC135"/>
  <c r="BC133"/>
  <c r="BC132"/>
  <c r="BC131"/>
  <c r="BC128"/>
  <c r="BC127"/>
  <c r="BC124"/>
  <c r="BC123"/>
  <c r="BC120"/>
  <c r="BC119"/>
  <c r="BC116"/>
  <c r="BC115"/>
  <c r="BC114"/>
  <c r="V59" l="1"/>
  <c r="AL59"/>
  <c r="AQ57"/>
  <c r="BB58"/>
  <c r="AW58"/>
  <c r="AQ58"/>
  <c r="AA58"/>
  <c r="BB57"/>
  <c r="AW57"/>
  <c r="AA57"/>
  <c r="AO44"/>
  <c r="AS44"/>
  <c r="AG44"/>
  <c r="BE43"/>
  <c r="BA43"/>
  <c r="AW43"/>
  <c r="AK43"/>
  <c r="BE42"/>
  <c r="BA42"/>
  <c r="AW42"/>
  <c r="AK42"/>
  <c r="AG59"/>
  <c r="Q59"/>
  <c r="BB59" l="1"/>
  <c r="AW59"/>
  <c r="BG58"/>
  <c r="BG57"/>
  <c r="BI43"/>
  <c r="BI42"/>
  <c r="AC44"/>
  <c r="BC103"/>
  <c r="BE41"/>
  <c r="BA41"/>
  <c r="AW41"/>
  <c r="AK41"/>
  <c r="BI41" l="1"/>
  <c r="BC107" l="1"/>
  <c r="BC84"/>
  <c r="BB56"/>
  <c r="AW56"/>
  <c r="AQ56"/>
  <c r="AA56"/>
  <c r="BE39"/>
  <c r="BE40"/>
  <c r="BC111"/>
  <c r="BC110"/>
  <c r="BC106"/>
  <c r="BC102"/>
  <c r="BC100"/>
  <c r="BC99"/>
  <c r="BC98"/>
  <c r="BC95"/>
  <c r="BC94"/>
  <c r="BC91"/>
  <c r="BC90"/>
  <c r="BC88"/>
  <c r="BC87"/>
  <c r="BC83"/>
  <c r="BC82"/>
  <c r="BB55"/>
  <c r="AW55"/>
  <c r="AQ55"/>
  <c r="AA55"/>
  <c r="AW39"/>
  <c r="AW40"/>
  <c r="BA39"/>
  <c r="BA40"/>
  <c r="BI40" s="1"/>
  <c r="BI39" l="1"/>
  <c r="BG56"/>
  <c r="BG55"/>
  <c r="AK39" l="1"/>
  <c r="AK40"/>
  <c r="AQ54" l="1"/>
  <c r="AQ59" s="1"/>
  <c r="AA54"/>
  <c r="AA59" s="1"/>
  <c r="BC72" l="1"/>
  <c r="BN171" l="1"/>
  <c r="BB171"/>
  <c r="AP171"/>
  <c r="AD171"/>
  <c r="BC79"/>
  <c r="BC78"/>
  <c r="BC75"/>
  <c r="BC71"/>
  <c r="BC68"/>
  <c r="BC67"/>
  <c r="BC66"/>
  <c r="BG59"/>
  <c r="BB54"/>
  <c r="AW54"/>
  <c r="BE38"/>
  <c r="BE44" s="1"/>
  <c r="BA38"/>
  <c r="BA44" s="1"/>
  <c r="AW38"/>
  <c r="AW44" s="1"/>
  <c r="AK38"/>
  <c r="AK44" s="1"/>
  <c r="AX28"/>
  <c r="AQ28"/>
  <c r="AJ28"/>
  <c r="O28"/>
  <c r="BE28" l="1"/>
  <c r="BI38"/>
  <c r="BI44" s="1"/>
  <c r="BG54"/>
</calcChain>
</file>

<file path=xl/sharedStrings.xml><?xml version="1.0" encoding="utf-8"?>
<sst xmlns="http://schemas.openxmlformats.org/spreadsheetml/2006/main" count="397" uniqueCount="147">
  <si>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</si>
  <si>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</si>
  <si>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</si>
  <si>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</si>
  <si>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</si>
  <si>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</si>
  <si>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</si>
  <si>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</si>
  <si>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 xml:space="preserve"> разом</t>
  </si>
  <si>
    <t>спеціальний фонд</t>
  </si>
  <si>
    <t>загальний фонд</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</si>
  <si>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</si>
  <si>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</si>
  <si>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</si>
  <si>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</si>
  <si>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</si>
  <si>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</si>
  <si>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</si>
  <si>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</si>
  <si>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</si>
  <si>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N з/п</t>
  </si>
  <si>
    <t>Найменування джерел надходжень</t>
  </si>
  <si>
    <t>Код</t>
  </si>
  <si>
    <t>разом</t>
  </si>
  <si>
    <t>ЗАТВЕРДЖЕНО
Наказ Міністерства фінансів України
26.08.2014  № 836</t>
  </si>
  <si>
    <t xml:space="preserve">про виконання паспорта бюджетної програми місцевого бюджету станом </t>
  </si>
  <si>
    <t>1.</t>
  </si>
  <si>
    <t xml:space="preserve">2. </t>
  </si>
  <si>
    <t xml:space="preserve">3. </t>
  </si>
  <si>
    <r>
      <t>(КФКВК)</t>
    </r>
    <r>
      <rPr>
        <vertAlign val="superscript"/>
        <sz val="12"/>
        <rFont val="Times New Roman"/>
        <family val="1"/>
        <charset val="204"/>
      </rPr>
      <t>1</t>
    </r>
  </si>
  <si>
    <t>КФКВК</t>
  </si>
  <si>
    <t xml:space="preserve">Назва
регіональної цільової програми та підпрограми
</t>
  </si>
  <si>
    <t>6. Видатки на реалізацію регіональних цільових програм, які виконуються в межах бюджетної програми, за звітний період</t>
  </si>
  <si>
    <t>Виконано за звітний період (касові видатки/надані кредити)</t>
  </si>
  <si>
    <r>
      <t>8. Джерела фінансування інвестиційних проектів у розрізі підпрограм</t>
    </r>
    <r>
      <rPr>
        <vertAlign val="superscript"/>
        <sz val="12"/>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</si>
  <si>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</si>
  <si>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Зазначаються усі підпрограми та завдання, затверджені паспортом бюджетної програми.</t>
    </r>
  </si>
  <si>
    <r>
      <t>3</t>
    </r>
    <r>
      <rPr>
        <sz val="10"/>
        <rFont val="Times New Roman"/>
        <family val="1"/>
        <charset val="204"/>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</si>
  <si>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(підпис)</t>
  </si>
  <si>
    <t>(ініціали та прізвище)</t>
  </si>
  <si>
    <r>
      <t>Підпрограма / завдання бюджетної програми</t>
    </r>
    <r>
      <rPr>
        <vertAlign val="superscript"/>
        <sz val="12"/>
        <rFont val="Times New Roman"/>
        <family val="1"/>
        <charset val="204"/>
      </rPr>
      <t>2</t>
    </r>
  </si>
  <si>
    <t>Касові видатки станом на 
01 січня звітного періоду</t>
  </si>
  <si>
    <t>План видатків звітного періоду</t>
  </si>
  <si>
    <t>Касові видатки за звітний період</t>
  </si>
  <si>
    <t>Прогноз видатків до кінця реалізації інвестиційного проекту</t>
  </si>
  <si>
    <t>pz1</t>
  </si>
  <si>
    <t>ps2</t>
  </si>
  <si>
    <t>pz2</t>
  </si>
  <si>
    <t>pvz2</t>
  </si>
  <si>
    <t>pvs2</t>
  </si>
  <si>
    <t>formula=RC[-14]+RC[-7]</t>
  </si>
  <si>
    <t>formula=RC[-21]-RC[-42]</t>
  </si>
  <si>
    <t>npp</t>
  </si>
  <si>
    <t>kpk</t>
  </si>
  <si>
    <t>kfk</t>
  </si>
  <si>
    <t>name</t>
  </si>
  <si>
    <t>od_vim</t>
  </si>
  <si>
    <t>dger</t>
  </si>
  <si>
    <t>kod</t>
  </si>
  <si>
    <t>ps1</t>
  </si>
  <si>
    <t>pz3</t>
  </si>
  <si>
    <t>ps3</t>
  </si>
  <si>
    <t>formula=RC[-8]+RC[-4]</t>
  </si>
  <si>
    <t>formula=RC[-12]-RC[-24]</t>
  </si>
  <si>
    <t>formula=RC[-10]+RC[-5]</t>
  </si>
  <si>
    <t>formula=RC[-16]-RC[-32]</t>
  </si>
  <si>
    <t>formula=RC[-10]-RC[-20]</t>
  </si>
  <si>
    <t>ЗВІТ</t>
  </si>
  <si>
    <t>p5.4</t>
  </si>
  <si>
    <t>s5.4</t>
  </si>
  <si>
    <t>p5.5</t>
  </si>
  <si>
    <t>s5.5</t>
  </si>
  <si>
    <t>p5.6</t>
  </si>
  <si>
    <t>s5.6</t>
  </si>
  <si>
    <t>p5.7</t>
  </si>
  <si>
    <t>p5.8</t>
  </si>
  <si>
    <t>s5.8</t>
  </si>
  <si>
    <t>z1</t>
  </si>
  <si>
    <t>s1</t>
  </si>
  <si>
    <t>a:bq</t>
  </si>
  <si>
    <t/>
  </si>
  <si>
    <t>Усього</t>
  </si>
  <si>
    <t>Затрат</t>
  </si>
  <si>
    <t>од.</t>
  </si>
  <si>
    <t>Продукту</t>
  </si>
  <si>
    <t>Ефективності</t>
  </si>
  <si>
    <t>Розрахунковий показник</t>
  </si>
  <si>
    <t>Якості</t>
  </si>
  <si>
    <t>відс.</t>
  </si>
  <si>
    <t>(тис.грн.)</t>
  </si>
  <si>
    <t xml:space="preserve">  (тис.грн.)</t>
  </si>
  <si>
    <t>на   01 січня 2018  року</t>
  </si>
  <si>
    <t>Пояснення причин відхилення</t>
  </si>
  <si>
    <t>-</t>
  </si>
  <si>
    <t>Пояснення щодо причин розбіжностей між затвердженими та досягнутими результативними показниками</t>
  </si>
  <si>
    <t>Головний бухгалтер</t>
  </si>
  <si>
    <t>Управління містобудування, землевпорядкування та комунального майна Біляївської міської ради</t>
  </si>
  <si>
    <t>Начальник управління</t>
  </si>
  <si>
    <t>Т.В. Молодід</t>
  </si>
  <si>
    <t>В.Я. Перевознюк</t>
  </si>
  <si>
    <t>тис.грн.</t>
  </si>
  <si>
    <t>рішення сесії</t>
  </si>
  <si>
    <t>Аналіз стану виконання результативних показників</t>
  </si>
  <si>
    <t>Обсяг фінансування</t>
  </si>
  <si>
    <t>од</t>
  </si>
  <si>
    <t>Придбання матеріалів довгострокового користування</t>
  </si>
  <si>
    <t>«Програма вуличного освітлення  населених пунктів Біляївської об’єднаної територіальної громади на 2016 - 2020 роки»</t>
  </si>
  <si>
    <t>перелік</t>
  </si>
  <si>
    <t>Реалізація заходів щодо інвестиційного розвитку території</t>
  </si>
  <si>
    <t>0490</t>
  </si>
  <si>
    <t xml:space="preserve">Проведення капітального ремонту </t>
  </si>
  <si>
    <t>Виготовлення проектно-кошторисної документації на будівництво</t>
  </si>
  <si>
    <t>Виготовлення проектно-кошторисної документації на капітальний ремонт</t>
  </si>
  <si>
    <t>Розбирання нежитлових будівель колишнього військового містечка</t>
  </si>
  <si>
    <t>Забезпечення реконструкції об’єктів</t>
  </si>
  <si>
    <t>«Освіта Біляївської об’єднаної територіальної громади на 2017-2020 роки»</t>
  </si>
  <si>
    <t xml:space="preserve"> «Програма розвитку інфраструктури Біляївської ОТГ на 2017-2019 роки»</t>
  </si>
  <si>
    <t>«Фінансова підтримка комунального підприємства «Наш Дім» на 2017 рік»</t>
  </si>
  <si>
    <t>Програма розвитку КП «Біляївський водоканал» на 2016-2019 роки</t>
  </si>
  <si>
    <t>Рішення сесії</t>
  </si>
  <si>
    <t>Кількість об’єктів, які планується відремонтувати</t>
  </si>
  <si>
    <t>проектна документація</t>
  </si>
  <si>
    <t>середні витрати на ремонт 1 об’єкта</t>
  </si>
  <si>
    <t>рівень готовності об'єктів</t>
  </si>
  <si>
    <t>Розбіжність виникла в зв'язку із не закінченням проведення експертизи проектно-кошторисної документації</t>
  </si>
  <si>
    <t xml:space="preserve">Запланована кількість проектів </t>
  </si>
  <si>
    <t>середні витрати на розробку одного проекту для будівництва об'єкта</t>
  </si>
  <si>
    <t>рівень готовності проектної документації будівництва об'єктів</t>
  </si>
  <si>
    <t>Кількість будівель, які необхідно розібрати</t>
  </si>
  <si>
    <t>кількість будівель, які планується розібрати</t>
  </si>
  <si>
    <t>середні витрати на розбирання одного будинку</t>
  </si>
  <si>
    <t xml:space="preserve">рівень готовності </t>
  </si>
  <si>
    <t>Кількість об’єктів, які планується реконструювати</t>
  </si>
  <si>
    <t>Середні витрати на реконструкцію одного об’єкта</t>
  </si>
  <si>
    <t>рівень готовності реконструкції об'єктів</t>
  </si>
  <si>
    <t xml:space="preserve">середні витрати на розробку одного проекту для капітального ремонту </t>
  </si>
  <si>
    <t xml:space="preserve">рівень готовності проектної документації </t>
  </si>
  <si>
    <t>Фактична ціна склалася внаслідок проведення тендерних закупівель</t>
  </si>
  <si>
    <t>Вакуумна машина КО 503В</t>
  </si>
  <si>
    <t>Екскаватор з щелепним ковшем</t>
  </si>
  <si>
    <t xml:space="preserve"> витрати на придбання вакуумної машини КО 503В </t>
  </si>
  <si>
    <t>Витрати на придбання екскаватора</t>
  </si>
  <si>
    <t>Динаміка оновлення обладнання в порівнянні з попереднім роком</t>
  </si>
  <si>
    <t>Розбіжність виникла в зв'язку з проведенням коригування проектно-кошторисної документації, тому роботи по трьом об'єктам не проводились</t>
  </si>
  <si>
    <t>Розбіжність виникла в зв'язку із не закінченням підрядником проведення робіт.</t>
  </si>
  <si>
    <t>Розбіжність виникла в зв'язку з проведенням коригування проектно-кошторисної документації, тому роботи по одному об'єкту не проводились</t>
  </si>
  <si>
    <t>З метою забезпечення розвитку інфраструктури території  на 2017 рік були передбачені наступні  роботи : Капітальний ремонт зовнішнього вуличного освітлення по вул. Московська, капітальний ремонт зовнішнього вуличного освітлення по вул. Паркова в селищі Повстанське, капітальний ремонт тротуару по вул. Успенська (від просп. Незалежності до вул. Комарова), капітальний ремонт дорожного покриття та водовідведення по вул. Суворова (від вул.Миру до вул.Костіна), капітальний ремонт будинку культури за адресою:  вул. Отамана Головатого, 404/в в м. Біляївка, капітальний ремонт даху та фасаду будинку культури с. Майори Біляївського району, капітальний ремонт фасаду з утепленням будівлі Біляївської ЗОШ №3 І-ІІІ ступенів , капітальний ремонт (по заміні вікон та дверей) Біляївської ЗОШ І-ІІІст. №2,  виготовлена ПКД "Реконструкція вул. Гагаріна (від вул. О. Головатого до Будинку культури).  Не були незавершені роботи по розбиранню колишнього військового містечка по вул. Успенська, 4 (м. Біляївка). Також, в зв'язку із проведенням коригування проектно-кошторисної документації не були продовжені в 2017 році роботи по реконструкції Біляївської Загальноосвітньої школи №2 І-ІІІ ступенів ( добудова приміщень актової зали та навчальних класів)по  провул. Шевченко, 18 м. та не були розпочаті роботи по капітальному ремонту дорожнього покриття і влаштування тротуару по вул. Костіна (від вул. Леніна до вул. Придністровська) м. Біляївка. Роботи по капітальному ремонту дорожнього покриття та водовідведення по вул. Московська (від вул. Миру до вул. Горького) м. Біляївка розпочаті лише в грудні 2017 року в зв'язкуз тим. що перші тендерні торги не відбулися, а другі завершились в грудні 2017 року.    Для покращення роботи комунальних підприємств закуплені вакуумна машина та екскаватор з щелепним ковшем.</t>
  </si>
</sst>
</file>

<file path=xl/styles.xml><?xml version="1.0" encoding="utf-8"?>
<styleSheet xmlns="http://schemas.openxmlformats.org/spreadsheetml/2006/main">
  <numFmts count="1">
    <numFmt numFmtId="164" formatCode="#0.00"/>
  </numFmts>
  <fonts count="17">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8"/>
      <name val="Arial CYR"/>
      <charset val="204"/>
    </font>
    <font>
      <b/>
      <u/>
      <sz val="12"/>
      <name val="Times New Roman"/>
      <family val="1"/>
      <charset val="204"/>
    </font>
    <font>
      <vertAlign val="superscript"/>
      <sz val="12"/>
      <name val="Times New Roman"/>
      <family val="1"/>
      <charset val="204"/>
    </font>
    <font>
      <vertAlign val="superscript"/>
      <sz val="10"/>
      <name val="Times New Roman"/>
      <family val="1"/>
      <charset val="204"/>
    </font>
    <font>
      <i/>
      <sz val="10"/>
      <name val="Times New Roman"/>
      <family val="1"/>
      <charset val="204"/>
    </font>
    <font>
      <b/>
      <sz val="10"/>
      <name val="Times New Roman"/>
      <family val="1"/>
      <charset val="204"/>
    </font>
    <font>
      <b/>
      <sz val="10"/>
      <name val="Arial CYR"/>
      <charset val="204"/>
    </font>
    <font>
      <i/>
      <sz val="12"/>
      <name val="Times New Roman"/>
      <family val="1"/>
      <charset val="204"/>
    </font>
    <font>
      <i/>
      <sz val="10"/>
      <name val="Arial CYR"/>
      <charset val="204"/>
    </font>
    <font>
      <sz val="11"/>
      <name val="Arial CYR"/>
      <charset val="204"/>
    </font>
    <font>
      <sz val="10"/>
      <color rgb="FFFF0000"/>
      <name val="Arial CYR"/>
      <charset val="204"/>
    </font>
    <font>
      <sz val="10"/>
      <color rgb="FFFF0000"/>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Border="1" applyAlignment="1">
      <alignment vertical="center" wrapText="1"/>
    </xf>
    <xf numFmtId="0" fontId="10" fillId="0" borderId="0" xfId="0" applyFont="1"/>
    <xf numFmtId="0" fontId="1" fillId="0" borderId="10" xfId="0" applyFont="1" applyBorder="1"/>
    <xf numFmtId="0" fontId="1" fillId="0" borderId="1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0" fillId="0" borderId="0" xfId="0"/>
    <xf numFmtId="0" fontId="1" fillId="0" borderId="0" xfId="0" applyFont="1"/>
    <xf numFmtId="0" fontId="0" fillId="0" borderId="0" xfId="0"/>
    <xf numFmtId="0" fontId="1" fillId="0" borderId="0" xfId="0" applyFont="1" applyAlignment="1">
      <alignment horizontal="center" vertical="center" wrapText="1"/>
    </xf>
    <xf numFmtId="0" fontId="1" fillId="0" borderId="0" xfId="0" applyFont="1" applyAlignment="1">
      <alignment horizontal="center"/>
    </xf>
    <xf numFmtId="0" fontId="0" fillId="0" borderId="0" xfId="0" applyFont="1"/>
    <xf numFmtId="0" fontId="15" fillId="0" borderId="0" xfId="0" applyFont="1"/>
    <xf numFmtId="0" fontId="16"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8" xfId="0" applyBorder="1"/>
    <xf numFmtId="0" fontId="0" fillId="0" borderId="9" xfId="0" applyBorder="1"/>
    <xf numFmtId="164"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7" xfId="0" applyNumberFormat="1"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164" fontId="3" fillId="0" borderId="10" xfId="0" applyNumberFormat="1" applyFont="1" applyBorder="1" applyAlignment="1">
      <alignment horizontal="center" vertical="center" wrapText="1"/>
    </xf>
    <xf numFmtId="49" fontId="4" fillId="0" borderId="7" xfId="0" applyNumberFormat="1"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49" fontId="3" fillId="0" borderId="7" xfId="0" applyNumberFormat="1" applyFont="1" applyBorder="1" applyAlignment="1">
      <alignment horizontal="left" vertical="top" wrapText="1"/>
    </xf>
    <xf numFmtId="0" fontId="11" fillId="0" borderId="8" xfId="0" applyFont="1"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wrapText="1"/>
    </xf>
    <xf numFmtId="0" fontId="0" fillId="0" borderId="9" xfId="0" applyBorder="1" applyAlignment="1">
      <alignment wrapText="1"/>
    </xf>
    <xf numFmtId="0" fontId="0" fillId="0" borderId="8" xfId="0" applyFont="1" applyBorder="1"/>
    <xf numFmtId="0" fontId="0" fillId="0" borderId="9" xfId="0" applyFont="1" applyBorder="1"/>
    <xf numFmtId="0" fontId="4" fillId="0" borderId="7" xfId="0" applyFon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164" fontId="2" fillId="0" borderId="7"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left" vertical="center" wrapText="1"/>
    </xf>
    <xf numFmtId="0" fontId="4" fillId="0" borderId="0" xfId="0" applyFont="1" applyAlignment="1">
      <alignment horizontal="righ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164" fontId="1"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2" fillId="0" borderId="10" xfId="0" applyNumberFormat="1" applyFont="1" applyFill="1" applyBorder="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7"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164" fontId="3" fillId="0" borderId="9" xfId="0" applyNumberFormat="1" applyFont="1" applyBorder="1" applyAlignment="1">
      <alignment horizontal="left" vertical="center" wrapText="1"/>
    </xf>
    <xf numFmtId="0" fontId="10" fillId="0" borderId="7"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center" vertical="center" wrapText="1"/>
    </xf>
    <xf numFmtId="0" fontId="2" fillId="0" borderId="1" xfId="0" quotePrefix="1" applyFont="1" applyBorder="1" applyAlignment="1">
      <alignment horizontal="center"/>
    </xf>
    <xf numFmtId="0" fontId="2" fillId="0" borderId="1" xfId="0" applyFont="1" applyBorder="1" applyAlignment="1">
      <alignment horizontal="center"/>
    </xf>
    <xf numFmtId="0" fontId="2"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center" vertical="top" wrapText="1"/>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164" fontId="1" fillId="0" borderId="7" xfId="0" applyNumberFormat="1" applyFont="1" applyBorder="1" applyAlignment="1">
      <alignment horizontal="left" vertical="center" wrapText="1"/>
    </xf>
    <xf numFmtId="164" fontId="1" fillId="0" borderId="8"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184"/>
  <sheetViews>
    <sheetView tabSelected="1" topLeftCell="A138" workbookViewId="0">
      <selection activeCell="AI154" sqref="AI154:AR154"/>
    </sheetView>
  </sheetViews>
  <sheetFormatPr defaultRowHeight="12.75"/>
  <cols>
    <col min="1" max="1" width="3.28515625" style="1" customWidth="1"/>
    <col min="2" max="2" width="3.42578125" style="1" customWidth="1"/>
    <col min="3" max="64" width="2.85546875" style="1" customWidth="1"/>
    <col min="65" max="65" width="7.42578125" style="1" customWidth="1"/>
    <col min="66" max="78" width="2.85546875" style="1" customWidth="1"/>
    <col min="79" max="80" width="0" style="1" hidden="1" customWidth="1"/>
    <col min="81" max="16384" width="9.140625" style="1"/>
  </cols>
  <sheetData>
    <row r="1" spans="1:64" ht="9" hidden="1" customHeight="1"/>
    <row r="2" spans="1:64" ht="15.95" customHeight="1">
      <c r="AO2" s="96" t="s">
        <v>24</v>
      </c>
      <c r="AP2" s="96"/>
      <c r="AQ2" s="96"/>
      <c r="AR2" s="96"/>
      <c r="AS2" s="96"/>
      <c r="AT2" s="96"/>
      <c r="AU2" s="96"/>
      <c r="AV2" s="96"/>
      <c r="AW2" s="96"/>
      <c r="AX2" s="96"/>
      <c r="AY2" s="96"/>
      <c r="AZ2" s="96"/>
      <c r="BA2" s="96"/>
      <c r="BB2" s="96"/>
      <c r="BC2" s="96"/>
      <c r="BD2" s="96"/>
      <c r="BE2" s="96"/>
      <c r="BF2" s="96"/>
      <c r="BG2" s="96"/>
      <c r="BH2" s="96"/>
      <c r="BI2" s="96"/>
      <c r="BJ2" s="96"/>
      <c r="BK2" s="96"/>
      <c r="BL2" s="96"/>
    </row>
    <row r="3" spans="1:64" ht="15.95" customHeight="1">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1:64" ht="14.1" customHeight="1">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ht="9.75" hidden="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row>
    <row r="6" spans="1:64" ht="9.75" hidden="1"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row>
    <row r="7" spans="1:64" ht="9.75" hidden="1"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row>
    <row r="8" spans="1:64" ht="9.75" hidden="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64" ht="8.25" hidden="1"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64" ht="7.5" customHeight="1"/>
    <row r="11" spans="1:64" ht="15.75" customHeight="1">
      <c r="A11" s="102" t="s">
        <v>67</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c r="A12" s="102" t="s">
        <v>25</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97" t="s">
        <v>91</v>
      </c>
      <c r="Z13" s="97"/>
      <c r="AA13" s="97"/>
      <c r="AB13" s="97"/>
      <c r="AC13" s="97"/>
      <c r="AD13" s="97"/>
      <c r="AE13" s="97"/>
      <c r="AF13" s="97"/>
      <c r="AG13" s="97"/>
      <c r="AH13" s="97"/>
      <c r="AI13" s="97"/>
      <c r="AJ13" s="97"/>
      <c r="AK13" s="97"/>
      <c r="AL13" s="97"/>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16.5" customHeight="1">
      <c r="A14" s="4" t="s">
        <v>26</v>
      </c>
      <c r="B14" s="100">
        <v>4800000</v>
      </c>
      <c r="C14" s="101"/>
      <c r="D14" s="101"/>
      <c r="E14" s="101"/>
      <c r="F14" s="101"/>
      <c r="G14" s="101"/>
      <c r="H14" s="101"/>
      <c r="I14" s="101"/>
      <c r="J14" s="101"/>
      <c r="K14" s="101"/>
      <c r="L14" s="64" t="s">
        <v>96</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row>
    <row r="15" spans="1:64" ht="15.95" customHeight="1">
      <c r="A15" s="62" t="s">
        <v>0</v>
      </c>
      <c r="B15" s="62"/>
      <c r="C15" s="62"/>
      <c r="D15" s="62"/>
      <c r="E15" s="62"/>
      <c r="F15" s="62"/>
      <c r="G15" s="62"/>
      <c r="H15" s="62"/>
      <c r="I15" s="62"/>
      <c r="J15" s="62"/>
      <c r="K15" s="62"/>
      <c r="L15" s="62" t="s">
        <v>1</v>
      </c>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row>
    <row r="16" spans="1:64" ht="16.5" customHeight="1">
      <c r="A16" s="4" t="s">
        <v>27</v>
      </c>
      <c r="B16" s="100">
        <v>4810000</v>
      </c>
      <c r="C16" s="101"/>
      <c r="D16" s="101"/>
      <c r="E16" s="101"/>
      <c r="F16" s="101"/>
      <c r="G16" s="101"/>
      <c r="H16" s="101"/>
      <c r="I16" s="101"/>
      <c r="J16" s="101"/>
      <c r="K16" s="101"/>
      <c r="L16" s="64" t="s">
        <v>96</v>
      </c>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row>
    <row r="17" spans="1:79" ht="15.95" customHeight="1">
      <c r="A17" s="62" t="s">
        <v>0</v>
      </c>
      <c r="B17" s="62"/>
      <c r="C17" s="62"/>
      <c r="D17" s="62"/>
      <c r="E17" s="62"/>
      <c r="F17" s="62"/>
      <c r="G17" s="62"/>
      <c r="H17" s="62"/>
      <c r="I17" s="62"/>
      <c r="J17" s="62"/>
      <c r="K17" s="62"/>
      <c r="L17" s="62" t="s">
        <v>2</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row>
    <row r="18" spans="1:79" ht="15" customHeight="1">
      <c r="A18" s="4" t="s">
        <v>28</v>
      </c>
      <c r="B18" s="100">
        <v>4816310</v>
      </c>
      <c r="C18" s="101"/>
      <c r="D18" s="101"/>
      <c r="E18" s="101"/>
      <c r="F18" s="101"/>
      <c r="G18" s="101"/>
      <c r="H18" s="101"/>
      <c r="I18" s="101"/>
      <c r="J18" s="101"/>
      <c r="K18" s="101"/>
      <c r="M18" s="98">
        <v>490</v>
      </c>
      <c r="N18" s="99"/>
      <c r="O18" s="99"/>
      <c r="P18" s="99"/>
      <c r="Q18" s="99"/>
      <c r="R18" s="99"/>
      <c r="S18" s="99"/>
      <c r="T18" s="99"/>
      <c r="U18" s="99"/>
      <c r="V18" s="99"/>
      <c r="W18" s="99"/>
      <c r="X18" s="99"/>
      <c r="Y18" s="99"/>
      <c r="Z18" s="99"/>
      <c r="AA18" s="99"/>
      <c r="AC18" s="64" t="s">
        <v>108</v>
      </c>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row>
    <row r="19" spans="1:79" ht="21" customHeight="1">
      <c r="A19" s="62" t="s">
        <v>0</v>
      </c>
      <c r="B19" s="62"/>
      <c r="C19" s="62"/>
      <c r="D19" s="62"/>
      <c r="E19" s="62"/>
      <c r="F19" s="62"/>
      <c r="G19" s="62"/>
      <c r="H19" s="62"/>
      <c r="I19" s="62"/>
      <c r="J19" s="62"/>
      <c r="K19" s="62"/>
      <c r="L19" s="62" t="s">
        <v>29</v>
      </c>
      <c r="M19" s="62"/>
      <c r="N19" s="62"/>
      <c r="O19" s="62"/>
      <c r="P19" s="62"/>
      <c r="Q19" s="62"/>
      <c r="R19" s="62"/>
      <c r="S19" s="62"/>
      <c r="T19" s="62"/>
      <c r="U19" s="62"/>
      <c r="V19" s="62"/>
      <c r="W19" s="62"/>
      <c r="X19" s="62"/>
      <c r="Y19" s="62"/>
      <c r="Z19" s="62"/>
      <c r="AA19" s="62"/>
      <c r="AB19" s="62"/>
      <c r="AC19" s="62" t="s">
        <v>3</v>
      </c>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row>
    <row r="21" spans="1:79" ht="15.75" customHeight="1">
      <c r="A21" s="66" t="s">
        <v>4</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row>
    <row r="22" spans="1:79" ht="13.5" customHeight="1">
      <c r="A22" s="58" t="s">
        <v>89</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row>
    <row r="23" spans="1:79" ht="2.25" customHeight="1"/>
    <row r="24" spans="1:79" ht="22.5" customHeight="1">
      <c r="A24" s="24" t="s">
        <v>7</v>
      </c>
      <c r="B24" s="24"/>
      <c r="C24" s="24"/>
      <c r="D24" s="24"/>
      <c r="E24" s="24"/>
      <c r="F24" s="24"/>
      <c r="G24" s="24"/>
      <c r="H24" s="24"/>
      <c r="I24" s="24"/>
      <c r="J24" s="24"/>
      <c r="K24" s="24"/>
      <c r="L24" s="24"/>
      <c r="M24" s="24"/>
      <c r="N24" s="24"/>
      <c r="O24" s="24"/>
      <c r="P24" s="24"/>
      <c r="Q24" s="24"/>
      <c r="R24" s="24"/>
      <c r="S24" s="24"/>
      <c r="T24" s="24"/>
      <c r="U24" s="24"/>
      <c r="V24" s="24" t="s">
        <v>6</v>
      </c>
      <c r="W24" s="24"/>
      <c r="X24" s="24"/>
      <c r="Y24" s="24"/>
      <c r="Z24" s="24"/>
      <c r="AA24" s="24"/>
      <c r="AB24" s="24"/>
      <c r="AC24" s="24"/>
      <c r="AD24" s="24"/>
      <c r="AE24" s="24"/>
      <c r="AF24" s="24"/>
      <c r="AG24" s="24"/>
      <c r="AH24" s="24"/>
      <c r="AI24" s="24"/>
      <c r="AJ24" s="24"/>
      <c r="AK24" s="24"/>
      <c r="AL24" s="24"/>
      <c r="AM24" s="24"/>
      <c r="AN24" s="24"/>
      <c r="AO24" s="24"/>
      <c r="AP24" s="24"/>
      <c r="AQ24" s="24" t="s">
        <v>5</v>
      </c>
      <c r="AR24" s="24"/>
      <c r="AS24" s="24"/>
      <c r="AT24" s="24"/>
      <c r="AU24" s="24"/>
      <c r="AV24" s="24"/>
      <c r="AW24" s="24"/>
      <c r="AX24" s="24"/>
      <c r="AY24" s="24"/>
      <c r="AZ24" s="24"/>
      <c r="BA24" s="24"/>
      <c r="BB24" s="24"/>
      <c r="BC24" s="24"/>
      <c r="BD24" s="24"/>
      <c r="BE24" s="24"/>
      <c r="BF24" s="24"/>
      <c r="BG24" s="24"/>
      <c r="BH24" s="24"/>
      <c r="BI24" s="24"/>
      <c r="BJ24" s="24"/>
      <c r="BK24" s="24"/>
      <c r="BL24" s="24"/>
    </row>
    <row r="25" spans="1:79" ht="24" customHeight="1">
      <c r="A25" s="24" t="s">
        <v>10</v>
      </c>
      <c r="B25" s="24"/>
      <c r="C25" s="24"/>
      <c r="D25" s="24"/>
      <c r="E25" s="24"/>
      <c r="F25" s="24"/>
      <c r="G25" s="24"/>
      <c r="H25" s="24" t="s">
        <v>9</v>
      </c>
      <c r="I25" s="24"/>
      <c r="J25" s="24"/>
      <c r="K25" s="24"/>
      <c r="L25" s="24"/>
      <c r="M25" s="24"/>
      <c r="N25" s="24"/>
      <c r="O25" s="24" t="s">
        <v>8</v>
      </c>
      <c r="P25" s="24"/>
      <c r="Q25" s="24"/>
      <c r="R25" s="24"/>
      <c r="S25" s="24"/>
      <c r="T25" s="24"/>
      <c r="U25" s="24"/>
      <c r="V25" s="24" t="s">
        <v>10</v>
      </c>
      <c r="W25" s="24"/>
      <c r="X25" s="24"/>
      <c r="Y25" s="24"/>
      <c r="Z25" s="24"/>
      <c r="AA25" s="24"/>
      <c r="AB25" s="24"/>
      <c r="AC25" s="24" t="s">
        <v>9</v>
      </c>
      <c r="AD25" s="24"/>
      <c r="AE25" s="24"/>
      <c r="AF25" s="24"/>
      <c r="AG25" s="24"/>
      <c r="AH25" s="24"/>
      <c r="AI25" s="24"/>
      <c r="AJ25" s="24" t="s">
        <v>8</v>
      </c>
      <c r="AK25" s="24"/>
      <c r="AL25" s="24"/>
      <c r="AM25" s="24"/>
      <c r="AN25" s="24"/>
      <c r="AO25" s="24"/>
      <c r="AP25" s="24"/>
      <c r="AQ25" s="24" t="s">
        <v>10</v>
      </c>
      <c r="AR25" s="24"/>
      <c r="AS25" s="24"/>
      <c r="AT25" s="24"/>
      <c r="AU25" s="24"/>
      <c r="AV25" s="24"/>
      <c r="AW25" s="24"/>
      <c r="AX25" s="24" t="s">
        <v>9</v>
      </c>
      <c r="AY25" s="24"/>
      <c r="AZ25" s="24"/>
      <c r="BA25" s="24"/>
      <c r="BB25" s="24"/>
      <c r="BC25" s="24"/>
      <c r="BD25" s="24"/>
      <c r="BE25" s="24" t="s">
        <v>8</v>
      </c>
      <c r="BF25" s="24"/>
      <c r="BG25" s="24"/>
      <c r="BH25" s="24"/>
      <c r="BI25" s="24"/>
      <c r="BJ25" s="24"/>
      <c r="BK25" s="24"/>
      <c r="BL25" s="24"/>
    </row>
    <row r="26" spans="1:79" ht="15.95" customHeight="1">
      <c r="A26" s="24">
        <v>1</v>
      </c>
      <c r="B26" s="24"/>
      <c r="C26" s="24"/>
      <c r="D26" s="24"/>
      <c r="E26" s="24"/>
      <c r="F26" s="24"/>
      <c r="G26" s="24"/>
      <c r="H26" s="24">
        <v>2</v>
      </c>
      <c r="I26" s="24"/>
      <c r="J26" s="24"/>
      <c r="K26" s="24"/>
      <c r="L26" s="24"/>
      <c r="M26" s="24"/>
      <c r="N26" s="24"/>
      <c r="O26" s="24">
        <v>3</v>
      </c>
      <c r="P26" s="24"/>
      <c r="Q26" s="24"/>
      <c r="R26" s="24"/>
      <c r="S26" s="24"/>
      <c r="T26" s="24"/>
      <c r="U26" s="24"/>
      <c r="V26" s="24">
        <v>4</v>
      </c>
      <c r="W26" s="24"/>
      <c r="X26" s="24"/>
      <c r="Y26" s="24"/>
      <c r="Z26" s="24"/>
      <c r="AA26" s="24"/>
      <c r="AB26" s="24"/>
      <c r="AC26" s="24">
        <v>5</v>
      </c>
      <c r="AD26" s="24"/>
      <c r="AE26" s="24"/>
      <c r="AF26" s="24"/>
      <c r="AG26" s="24"/>
      <c r="AH26" s="24"/>
      <c r="AI26" s="24"/>
      <c r="AJ26" s="24">
        <v>6</v>
      </c>
      <c r="AK26" s="24"/>
      <c r="AL26" s="24"/>
      <c r="AM26" s="24"/>
      <c r="AN26" s="24"/>
      <c r="AO26" s="24"/>
      <c r="AP26" s="24"/>
      <c r="AQ26" s="24">
        <v>7</v>
      </c>
      <c r="AR26" s="24"/>
      <c r="AS26" s="24"/>
      <c r="AT26" s="24"/>
      <c r="AU26" s="24"/>
      <c r="AV26" s="24"/>
      <c r="AW26" s="24"/>
      <c r="AX26" s="24">
        <v>8</v>
      </c>
      <c r="AY26" s="24"/>
      <c r="AZ26" s="24"/>
      <c r="BA26" s="24"/>
      <c r="BB26" s="24"/>
      <c r="BC26" s="24"/>
      <c r="BD26" s="24"/>
      <c r="BE26" s="24">
        <v>9</v>
      </c>
      <c r="BF26" s="24"/>
      <c r="BG26" s="24"/>
      <c r="BH26" s="24"/>
      <c r="BI26" s="24"/>
      <c r="BJ26" s="24"/>
      <c r="BK26" s="24"/>
      <c r="BL26" s="24"/>
    </row>
    <row r="27" spans="1:79" ht="12.75" hidden="1" customHeight="1">
      <c r="A27" s="68" t="s">
        <v>77</v>
      </c>
      <c r="B27" s="68"/>
      <c r="C27" s="68"/>
      <c r="D27" s="68"/>
      <c r="E27" s="68"/>
      <c r="F27" s="68"/>
      <c r="G27" s="68"/>
      <c r="H27" s="68" t="s">
        <v>78</v>
      </c>
      <c r="I27" s="68"/>
      <c r="J27" s="68"/>
      <c r="K27" s="68"/>
      <c r="L27" s="68"/>
      <c r="M27" s="68"/>
      <c r="N27" s="68"/>
      <c r="O27" s="69" t="s">
        <v>50</v>
      </c>
      <c r="P27" s="70"/>
      <c r="Q27" s="70"/>
      <c r="R27" s="70"/>
      <c r="S27" s="70"/>
      <c r="T27" s="70"/>
      <c r="U27" s="70"/>
      <c r="V27" s="68" t="s">
        <v>48</v>
      </c>
      <c r="W27" s="68"/>
      <c r="X27" s="68"/>
      <c r="Y27" s="68"/>
      <c r="Z27" s="68"/>
      <c r="AA27" s="68"/>
      <c r="AB27" s="68"/>
      <c r="AC27" s="68" t="s">
        <v>49</v>
      </c>
      <c r="AD27" s="68"/>
      <c r="AE27" s="68"/>
      <c r="AF27" s="68"/>
      <c r="AG27" s="68"/>
      <c r="AH27" s="68"/>
      <c r="AI27" s="68"/>
      <c r="AJ27" s="69" t="s">
        <v>50</v>
      </c>
      <c r="AK27" s="70"/>
      <c r="AL27" s="70"/>
      <c r="AM27" s="70"/>
      <c r="AN27" s="70"/>
      <c r="AO27" s="70"/>
      <c r="AP27" s="70"/>
      <c r="AQ27" s="71" t="s">
        <v>51</v>
      </c>
      <c r="AR27" s="68"/>
      <c r="AS27" s="68"/>
      <c r="AT27" s="68"/>
      <c r="AU27" s="68"/>
      <c r="AV27" s="68"/>
      <c r="AW27" s="68"/>
      <c r="AX27" s="71" t="s">
        <v>51</v>
      </c>
      <c r="AY27" s="68"/>
      <c r="AZ27" s="68"/>
      <c r="BA27" s="68"/>
      <c r="BB27" s="68"/>
      <c r="BC27" s="68"/>
      <c r="BD27" s="68"/>
      <c r="BE27" s="70" t="s">
        <v>50</v>
      </c>
      <c r="BF27" s="70"/>
      <c r="BG27" s="70"/>
      <c r="BH27" s="70"/>
      <c r="BI27" s="70"/>
      <c r="BJ27" s="70"/>
      <c r="BK27" s="70"/>
      <c r="BL27" s="70"/>
      <c r="CA27" s="1" t="s">
        <v>68</v>
      </c>
    </row>
    <row r="28" spans="1:79" ht="15" customHeight="1">
      <c r="A28" s="31">
        <v>0</v>
      </c>
      <c r="B28" s="31"/>
      <c r="C28" s="31"/>
      <c r="D28" s="31"/>
      <c r="E28" s="31"/>
      <c r="F28" s="31"/>
      <c r="G28" s="31"/>
      <c r="H28" s="31">
        <v>30823.524000000001</v>
      </c>
      <c r="I28" s="31"/>
      <c r="J28" s="31"/>
      <c r="K28" s="31"/>
      <c r="L28" s="31"/>
      <c r="M28" s="31"/>
      <c r="N28" s="31"/>
      <c r="O28" s="31">
        <f>A28+H28</f>
        <v>30823.524000000001</v>
      </c>
      <c r="P28" s="31"/>
      <c r="Q28" s="31"/>
      <c r="R28" s="31"/>
      <c r="S28" s="31"/>
      <c r="T28" s="31"/>
      <c r="U28" s="31"/>
      <c r="V28" s="31">
        <v>0</v>
      </c>
      <c r="W28" s="31"/>
      <c r="X28" s="31"/>
      <c r="Y28" s="31"/>
      <c r="Z28" s="31"/>
      <c r="AA28" s="31"/>
      <c r="AB28" s="31"/>
      <c r="AC28" s="31">
        <v>15547.102999999999</v>
      </c>
      <c r="AD28" s="31"/>
      <c r="AE28" s="31"/>
      <c r="AF28" s="31"/>
      <c r="AG28" s="31"/>
      <c r="AH28" s="31"/>
      <c r="AI28" s="31"/>
      <c r="AJ28" s="31">
        <f>V28+AC28</f>
        <v>15547.102999999999</v>
      </c>
      <c r="AK28" s="31"/>
      <c r="AL28" s="31"/>
      <c r="AM28" s="31"/>
      <c r="AN28" s="31"/>
      <c r="AO28" s="31"/>
      <c r="AP28" s="31"/>
      <c r="AQ28" s="31">
        <f>V28-A28</f>
        <v>0</v>
      </c>
      <c r="AR28" s="31"/>
      <c r="AS28" s="31"/>
      <c r="AT28" s="31"/>
      <c r="AU28" s="31"/>
      <c r="AV28" s="31"/>
      <c r="AW28" s="31"/>
      <c r="AX28" s="31">
        <f>AC28-H28</f>
        <v>-15276.421000000002</v>
      </c>
      <c r="AY28" s="31"/>
      <c r="AZ28" s="31"/>
      <c r="BA28" s="31"/>
      <c r="BB28" s="31"/>
      <c r="BC28" s="31"/>
      <c r="BD28" s="31"/>
      <c r="BE28" s="31">
        <f>AQ28+AX28</f>
        <v>-15276.421000000002</v>
      </c>
      <c r="BF28" s="31"/>
      <c r="BG28" s="31"/>
      <c r="BH28" s="31"/>
      <c r="BI28" s="31"/>
      <c r="BJ28" s="31"/>
      <c r="BK28" s="31"/>
      <c r="BL28" s="31"/>
      <c r="CA28" s="1" t="s">
        <v>69</v>
      </c>
    </row>
    <row r="29" spans="1:79" ht="6" hidden="1" customHeight="1"/>
    <row r="30" spans="1:79" ht="11.25" customHeight="1"/>
    <row r="31" spans="1:79" ht="15.75" customHeight="1">
      <c r="A31" s="67" t="s">
        <v>11</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15" customHeight="1">
      <c r="A32" s="58" t="s">
        <v>90</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row>
    <row r="33" spans="1:79" hidden="1"/>
    <row r="34" spans="1:79" ht="45" customHeight="1">
      <c r="A34" s="24" t="s">
        <v>15</v>
      </c>
      <c r="B34" s="24"/>
      <c r="C34" s="24"/>
      <c r="D34" s="24" t="s">
        <v>14</v>
      </c>
      <c r="E34" s="24"/>
      <c r="F34" s="24"/>
      <c r="G34" s="24"/>
      <c r="H34" s="24" t="s">
        <v>30</v>
      </c>
      <c r="I34" s="24"/>
      <c r="J34" s="24"/>
      <c r="K34" s="24"/>
      <c r="L34" s="24" t="s">
        <v>40</v>
      </c>
      <c r="M34" s="24"/>
      <c r="N34" s="24"/>
      <c r="O34" s="24"/>
      <c r="P34" s="24"/>
      <c r="Q34" s="24"/>
      <c r="R34" s="24"/>
      <c r="S34" s="24"/>
      <c r="T34" s="24"/>
      <c r="U34" s="24"/>
      <c r="V34" s="24"/>
      <c r="W34" s="24"/>
      <c r="X34" s="24"/>
      <c r="Y34" s="24"/>
      <c r="Z34" s="24"/>
      <c r="AA34" s="24"/>
      <c r="AB34" s="24"/>
      <c r="AC34" s="24" t="s">
        <v>13</v>
      </c>
      <c r="AD34" s="24"/>
      <c r="AE34" s="24"/>
      <c r="AF34" s="24"/>
      <c r="AG34" s="24"/>
      <c r="AH34" s="24"/>
      <c r="AI34" s="24"/>
      <c r="AJ34" s="24"/>
      <c r="AK34" s="24"/>
      <c r="AL34" s="24"/>
      <c r="AM34" s="24"/>
      <c r="AN34" s="24"/>
      <c r="AO34" s="24" t="s">
        <v>12</v>
      </c>
      <c r="AP34" s="24"/>
      <c r="AQ34" s="24"/>
      <c r="AR34" s="24"/>
      <c r="AS34" s="24"/>
      <c r="AT34" s="24"/>
      <c r="AU34" s="24"/>
      <c r="AV34" s="24"/>
      <c r="AW34" s="24"/>
      <c r="AX34" s="24"/>
      <c r="AY34" s="24"/>
      <c r="AZ34" s="24"/>
      <c r="BA34" s="24" t="s">
        <v>5</v>
      </c>
      <c r="BB34" s="24"/>
      <c r="BC34" s="24"/>
      <c r="BD34" s="24"/>
      <c r="BE34" s="24"/>
      <c r="BF34" s="24"/>
      <c r="BG34" s="24"/>
      <c r="BH34" s="24"/>
      <c r="BI34" s="24"/>
      <c r="BJ34" s="24"/>
      <c r="BK34" s="24"/>
      <c r="BL34" s="24"/>
      <c r="BM34" s="125" t="s">
        <v>92</v>
      </c>
    </row>
    <row r="35" spans="1:79" ht="29.1"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t="s">
        <v>10</v>
      </c>
      <c r="AD35" s="24"/>
      <c r="AE35" s="24"/>
      <c r="AF35" s="24"/>
      <c r="AG35" s="24" t="s">
        <v>9</v>
      </c>
      <c r="AH35" s="24"/>
      <c r="AI35" s="24"/>
      <c r="AJ35" s="24"/>
      <c r="AK35" s="24" t="s">
        <v>8</v>
      </c>
      <c r="AL35" s="24"/>
      <c r="AM35" s="24"/>
      <c r="AN35" s="24"/>
      <c r="AO35" s="24" t="s">
        <v>10</v>
      </c>
      <c r="AP35" s="24"/>
      <c r="AQ35" s="24"/>
      <c r="AR35" s="24"/>
      <c r="AS35" s="24" t="s">
        <v>9</v>
      </c>
      <c r="AT35" s="24"/>
      <c r="AU35" s="24"/>
      <c r="AV35" s="24"/>
      <c r="AW35" s="24" t="s">
        <v>8</v>
      </c>
      <c r="AX35" s="24"/>
      <c r="AY35" s="24"/>
      <c r="AZ35" s="24"/>
      <c r="BA35" s="24" t="s">
        <v>10</v>
      </c>
      <c r="BB35" s="24"/>
      <c r="BC35" s="24"/>
      <c r="BD35" s="24"/>
      <c r="BE35" s="24" t="s">
        <v>9</v>
      </c>
      <c r="BF35" s="24"/>
      <c r="BG35" s="24"/>
      <c r="BH35" s="24"/>
      <c r="BI35" s="24" t="s">
        <v>8</v>
      </c>
      <c r="BJ35" s="24"/>
      <c r="BK35" s="24"/>
      <c r="BL35" s="24"/>
      <c r="BM35" s="126"/>
    </row>
    <row r="36" spans="1:79" ht="15.95" customHeight="1">
      <c r="A36" s="24">
        <v>1</v>
      </c>
      <c r="B36" s="24"/>
      <c r="C36" s="24"/>
      <c r="D36" s="24">
        <v>2</v>
      </c>
      <c r="E36" s="24"/>
      <c r="F36" s="24"/>
      <c r="G36" s="24"/>
      <c r="H36" s="24">
        <v>3</v>
      </c>
      <c r="I36" s="24"/>
      <c r="J36" s="24"/>
      <c r="K36" s="24"/>
      <c r="L36" s="24">
        <v>4</v>
      </c>
      <c r="M36" s="24"/>
      <c r="N36" s="24"/>
      <c r="O36" s="24"/>
      <c r="P36" s="24"/>
      <c r="Q36" s="24"/>
      <c r="R36" s="24"/>
      <c r="S36" s="24"/>
      <c r="T36" s="24"/>
      <c r="U36" s="24"/>
      <c r="V36" s="24"/>
      <c r="W36" s="24"/>
      <c r="X36" s="24"/>
      <c r="Y36" s="24"/>
      <c r="Z36" s="24"/>
      <c r="AA36" s="24"/>
      <c r="AB36" s="24"/>
      <c r="AC36" s="24">
        <v>5</v>
      </c>
      <c r="AD36" s="24"/>
      <c r="AE36" s="24"/>
      <c r="AF36" s="24"/>
      <c r="AG36" s="24">
        <v>6</v>
      </c>
      <c r="AH36" s="24"/>
      <c r="AI36" s="24"/>
      <c r="AJ36" s="24"/>
      <c r="AK36" s="24">
        <v>7</v>
      </c>
      <c r="AL36" s="24"/>
      <c r="AM36" s="24"/>
      <c r="AN36" s="24"/>
      <c r="AO36" s="24">
        <v>8</v>
      </c>
      <c r="AP36" s="24"/>
      <c r="AQ36" s="24"/>
      <c r="AR36" s="24"/>
      <c r="AS36" s="24">
        <v>9</v>
      </c>
      <c r="AT36" s="24"/>
      <c r="AU36" s="24"/>
      <c r="AV36" s="24"/>
      <c r="AW36" s="24">
        <v>10</v>
      </c>
      <c r="AX36" s="24"/>
      <c r="AY36" s="24"/>
      <c r="AZ36" s="24"/>
      <c r="BA36" s="24">
        <v>11</v>
      </c>
      <c r="BB36" s="24"/>
      <c r="BC36" s="24"/>
      <c r="BD36" s="24"/>
      <c r="BE36" s="24">
        <v>12</v>
      </c>
      <c r="BF36" s="24"/>
      <c r="BG36" s="24"/>
      <c r="BH36" s="24"/>
      <c r="BI36" s="24">
        <v>13</v>
      </c>
      <c r="BJ36" s="24"/>
      <c r="BK36" s="24"/>
      <c r="BL36" s="24"/>
      <c r="BM36" s="7">
        <v>14</v>
      </c>
    </row>
    <row r="37" spans="1:79" hidden="1">
      <c r="A37" s="57" t="s">
        <v>52</v>
      </c>
      <c r="B37" s="57"/>
      <c r="C37" s="57"/>
      <c r="D37" s="72" t="s">
        <v>53</v>
      </c>
      <c r="E37" s="72"/>
      <c r="F37" s="72"/>
      <c r="G37" s="72"/>
      <c r="H37" s="72" t="s">
        <v>54</v>
      </c>
      <c r="I37" s="72"/>
      <c r="J37" s="72"/>
      <c r="K37" s="72"/>
      <c r="L37" s="57" t="s">
        <v>55</v>
      </c>
      <c r="M37" s="57"/>
      <c r="N37" s="57"/>
      <c r="O37" s="57"/>
      <c r="P37" s="57"/>
      <c r="Q37" s="57"/>
      <c r="R37" s="57"/>
      <c r="S37" s="57"/>
      <c r="T37" s="57"/>
      <c r="U37" s="57"/>
      <c r="V37" s="57"/>
      <c r="W37" s="57"/>
      <c r="X37" s="57"/>
      <c r="Y37" s="57"/>
      <c r="Z37" s="57"/>
      <c r="AA37" s="57"/>
      <c r="AB37" s="57"/>
      <c r="AC37" s="68" t="s">
        <v>47</v>
      </c>
      <c r="AD37" s="68"/>
      <c r="AE37" s="68"/>
      <c r="AF37" s="68"/>
      <c r="AG37" s="68" t="s">
        <v>46</v>
      </c>
      <c r="AH37" s="68"/>
      <c r="AI37" s="68"/>
      <c r="AJ37" s="68"/>
      <c r="AK37" s="69" t="s">
        <v>62</v>
      </c>
      <c r="AL37" s="70"/>
      <c r="AM37" s="70"/>
      <c r="AN37" s="70"/>
      <c r="AO37" s="68" t="s">
        <v>48</v>
      </c>
      <c r="AP37" s="68"/>
      <c r="AQ37" s="68"/>
      <c r="AR37" s="68"/>
      <c r="AS37" s="68" t="s">
        <v>49</v>
      </c>
      <c r="AT37" s="68"/>
      <c r="AU37" s="68"/>
      <c r="AV37" s="68"/>
      <c r="AW37" s="69" t="s">
        <v>62</v>
      </c>
      <c r="AX37" s="70"/>
      <c r="AY37" s="70"/>
      <c r="AZ37" s="70"/>
      <c r="BA37" s="71" t="s">
        <v>63</v>
      </c>
      <c r="BB37" s="68"/>
      <c r="BC37" s="68"/>
      <c r="BD37" s="68"/>
      <c r="BE37" s="71" t="s">
        <v>63</v>
      </c>
      <c r="BF37" s="68"/>
      <c r="BG37" s="68"/>
      <c r="BH37" s="68"/>
      <c r="BI37" s="70" t="s">
        <v>62</v>
      </c>
      <c r="BJ37" s="70"/>
      <c r="BK37" s="70"/>
      <c r="BL37" s="70"/>
      <c r="BM37" s="6"/>
      <c r="CA37" s="1" t="s">
        <v>70</v>
      </c>
    </row>
    <row r="38" spans="1:79" ht="18" customHeight="1">
      <c r="A38" s="56">
        <v>1</v>
      </c>
      <c r="B38" s="56"/>
      <c r="C38" s="56"/>
      <c r="D38" s="25">
        <v>4816310</v>
      </c>
      <c r="E38" s="25"/>
      <c r="F38" s="25"/>
      <c r="G38" s="25"/>
      <c r="H38" s="25" t="s">
        <v>109</v>
      </c>
      <c r="I38" s="25"/>
      <c r="J38" s="25"/>
      <c r="K38" s="25"/>
      <c r="L38" s="26" t="s">
        <v>110</v>
      </c>
      <c r="M38" s="27"/>
      <c r="N38" s="27"/>
      <c r="O38" s="27"/>
      <c r="P38" s="27"/>
      <c r="Q38" s="27"/>
      <c r="R38" s="27"/>
      <c r="S38" s="27"/>
      <c r="T38" s="27"/>
      <c r="U38" s="27"/>
      <c r="V38" s="27"/>
      <c r="W38" s="27"/>
      <c r="X38" s="27"/>
      <c r="Y38" s="27"/>
      <c r="Z38" s="27"/>
      <c r="AA38" s="27"/>
      <c r="AB38" s="28"/>
      <c r="AC38" s="31">
        <v>0</v>
      </c>
      <c r="AD38" s="31"/>
      <c r="AE38" s="31"/>
      <c r="AF38" s="31"/>
      <c r="AG38" s="31">
        <v>23684.584999999999</v>
      </c>
      <c r="AH38" s="31"/>
      <c r="AI38" s="31"/>
      <c r="AJ38" s="31"/>
      <c r="AK38" s="31">
        <f>AC38+AG38</f>
        <v>23684.584999999999</v>
      </c>
      <c r="AL38" s="31"/>
      <c r="AM38" s="31"/>
      <c r="AN38" s="31"/>
      <c r="AO38" s="31">
        <v>0</v>
      </c>
      <c r="AP38" s="31"/>
      <c r="AQ38" s="31"/>
      <c r="AR38" s="31"/>
      <c r="AS38" s="31">
        <v>11345.28</v>
      </c>
      <c r="AT38" s="31"/>
      <c r="AU38" s="31"/>
      <c r="AV38" s="31"/>
      <c r="AW38" s="31">
        <f>AO38+AS38</f>
        <v>11345.28</v>
      </c>
      <c r="AX38" s="31"/>
      <c r="AY38" s="31"/>
      <c r="AZ38" s="31"/>
      <c r="BA38" s="31">
        <f>AO38-AC38</f>
        <v>0</v>
      </c>
      <c r="BB38" s="31"/>
      <c r="BC38" s="31"/>
      <c r="BD38" s="31"/>
      <c r="BE38" s="31">
        <f>AS38-AG38</f>
        <v>-12339.304999999998</v>
      </c>
      <c r="BF38" s="31"/>
      <c r="BG38" s="31"/>
      <c r="BH38" s="31"/>
      <c r="BI38" s="31">
        <f>BA38+BE38</f>
        <v>-12339.304999999998</v>
      </c>
      <c r="BJ38" s="31"/>
      <c r="BK38" s="31"/>
      <c r="BL38" s="31"/>
      <c r="BM38" s="7" t="s">
        <v>93</v>
      </c>
      <c r="CA38" s="1" t="s">
        <v>71</v>
      </c>
    </row>
    <row r="39" spans="1:79" s="11" customFormat="1" ht="30.75" customHeight="1">
      <c r="A39" s="59">
        <v>2</v>
      </c>
      <c r="B39" s="60"/>
      <c r="C39" s="61"/>
      <c r="D39" s="25">
        <v>4816310</v>
      </c>
      <c r="E39" s="25"/>
      <c r="F39" s="25"/>
      <c r="G39" s="25"/>
      <c r="H39" s="25" t="s">
        <v>109</v>
      </c>
      <c r="I39" s="25"/>
      <c r="J39" s="25"/>
      <c r="K39" s="25"/>
      <c r="L39" s="26" t="s">
        <v>111</v>
      </c>
      <c r="M39" s="49"/>
      <c r="N39" s="49"/>
      <c r="O39" s="49"/>
      <c r="P39" s="49"/>
      <c r="Q39" s="49"/>
      <c r="R39" s="49"/>
      <c r="S39" s="49"/>
      <c r="T39" s="49"/>
      <c r="U39" s="49"/>
      <c r="V39" s="49"/>
      <c r="W39" s="49"/>
      <c r="X39" s="49"/>
      <c r="Y39" s="49"/>
      <c r="Z39" s="49"/>
      <c r="AA39" s="49"/>
      <c r="AB39" s="50"/>
      <c r="AC39" s="51">
        <v>0</v>
      </c>
      <c r="AD39" s="54"/>
      <c r="AE39" s="54"/>
      <c r="AF39" s="55"/>
      <c r="AG39" s="31">
        <v>206.68</v>
      </c>
      <c r="AH39" s="31"/>
      <c r="AI39" s="31"/>
      <c r="AJ39" s="31"/>
      <c r="AK39" s="31">
        <f t="shared" ref="AK39:AK40" si="0">AC39+AG39</f>
        <v>206.68</v>
      </c>
      <c r="AL39" s="31"/>
      <c r="AM39" s="31"/>
      <c r="AN39" s="31"/>
      <c r="AO39" s="51">
        <v>0</v>
      </c>
      <c r="AP39" s="54"/>
      <c r="AQ39" s="54"/>
      <c r="AR39" s="55"/>
      <c r="AS39" s="31">
        <v>204.46</v>
      </c>
      <c r="AT39" s="31"/>
      <c r="AU39" s="31"/>
      <c r="AV39" s="31"/>
      <c r="AW39" s="31">
        <f t="shared" ref="AW39:AW40" si="1">AO39+AS39</f>
        <v>204.46</v>
      </c>
      <c r="AX39" s="31"/>
      <c r="AY39" s="31"/>
      <c r="AZ39" s="31"/>
      <c r="BA39" s="31">
        <f t="shared" ref="BA39:BA40" si="2">AO39-AC39</f>
        <v>0</v>
      </c>
      <c r="BB39" s="31"/>
      <c r="BC39" s="31"/>
      <c r="BD39" s="31"/>
      <c r="BE39" s="31">
        <f t="shared" ref="BE39:BE40" si="3">AS39-AG39</f>
        <v>-2.2199999999999989</v>
      </c>
      <c r="BF39" s="31"/>
      <c r="BG39" s="31"/>
      <c r="BH39" s="31"/>
      <c r="BI39" s="31">
        <f t="shared" ref="BI39:BI40" si="4">BA39+BE39</f>
        <v>-2.2199999999999989</v>
      </c>
      <c r="BJ39" s="31"/>
      <c r="BK39" s="31"/>
      <c r="BL39" s="31"/>
      <c r="BM39" s="7"/>
    </row>
    <row r="40" spans="1:79" s="11" customFormat="1" ht="33" customHeight="1">
      <c r="A40" s="59">
        <v>3</v>
      </c>
      <c r="B40" s="60"/>
      <c r="C40" s="61"/>
      <c r="D40" s="25">
        <v>4816310</v>
      </c>
      <c r="E40" s="25"/>
      <c r="F40" s="25"/>
      <c r="G40" s="25"/>
      <c r="H40" s="25" t="s">
        <v>109</v>
      </c>
      <c r="I40" s="25"/>
      <c r="J40" s="25"/>
      <c r="K40" s="25"/>
      <c r="L40" s="26" t="s">
        <v>112</v>
      </c>
      <c r="M40" s="49"/>
      <c r="N40" s="49"/>
      <c r="O40" s="49"/>
      <c r="P40" s="49"/>
      <c r="Q40" s="49"/>
      <c r="R40" s="49"/>
      <c r="S40" s="49"/>
      <c r="T40" s="49"/>
      <c r="U40" s="49"/>
      <c r="V40" s="49"/>
      <c r="W40" s="49"/>
      <c r="X40" s="49"/>
      <c r="Y40" s="49"/>
      <c r="Z40" s="49"/>
      <c r="AA40" s="49"/>
      <c r="AB40" s="50"/>
      <c r="AC40" s="51">
        <v>0</v>
      </c>
      <c r="AD40" s="54"/>
      <c r="AE40" s="54"/>
      <c r="AF40" s="55"/>
      <c r="AG40" s="31">
        <v>40</v>
      </c>
      <c r="AH40" s="31"/>
      <c r="AI40" s="31"/>
      <c r="AJ40" s="31"/>
      <c r="AK40" s="31">
        <f t="shared" si="0"/>
        <v>40</v>
      </c>
      <c r="AL40" s="31"/>
      <c r="AM40" s="31"/>
      <c r="AN40" s="31"/>
      <c r="AO40" s="51">
        <v>0</v>
      </c>
      <c r="AP40" s="54"/>
      <c r="AQ40" s="54"/>
      <c r="AR40" s="55"/>
      <c r="AS40" s="31">
        <v>40</v>
      </c>
      <c r="AT40" s="31"/>
      <c r="AU40" s="31"/>
      <c r="AV40" s="31"/>
      <c r="AW40" s="31">
        <f t="shared" si="1"/>
        <v>40</v>
      </c>
      <c r="AX40" s="31"/>
      <c r="AY40" s="31"/>
      <c r="AZ40" s="31"/>
      <c r="BA40" s="31">
        <f t="shared" si="2"/>
        <v>0</v>
      </c>
      <c r="BB40" s="31"/>
      <c r="BC40" s="31"/>
      <c r="BD40" s="31"/>
      <c r="BE40" s="31">
        <f t="shared" si="3"/>
        <v>0</v>
      </c>
      <c r="BF40" s="31"/>
      <c r="BG40" s="31"/>
      <c r="BH40" s="31"/>
      <c r="BI40" s="31">
        <f t="shared" si="4"/>
        <v>0</v>
      </c>
      <c r="BJ40" s="31"/>
      <c r="BK40" s="31"/>
      <c r="BL40" s="31"/>
      <c r="BM40" s="7"/>
    </row>
    <row r="41" spans="1:79" s="11" customFormat="1" ht="30" customHeight="1">
      <c r="A41" s="56">
        <v>4</v>
      </c>
      <c r="B41" s="56"/>
      <c r="C41" s="56"/>
      <c r="D41" s="25">
        <v>4816310</v>
      </c>
      <c r="E41" s="25"/>
      <c r="F41" s="25"/>
      <c r="G41" s="25"/>
      <c r="H41" s="25" t="s">
        <v>109</v>
      </c>
      <c r="I41" s="25"/>
      <c r="J41" s="25"/>
      <c r="K41" s="25"/>
      <c r="L41" s="26" t="s">
        <v>113</v>
      </c>
      <c r="M41" s="27"/>
      <c r="N41" s="27"/>
      <c r="O41" s="27"/>
      <c r="P41" s="27"/>
      <c r="Q41" s="27"/>
      <c r="R41" s="27"/>
      <c r="S41" s="27"/>
      <c r="T41" s="27"/>
      <c r="U41" s="27"/>
      <c r="V41" s="27"/>
      <c r="W41" s="27"/>
      <c r="X41" s="27"/>
      <c r="Y41" s="27"/>
      <c r="Z41" s="27"/>
      <c r="AA41" s="27"/>
      <c r="AB41" s="28"/>
      <c r="AC41" s="31">
        <v>0</v>
      </c>
      <c r="AD41" s="31"/>
      <c r="AE41" s="31"/>
      <c r="AF41" s="31"/>
      <c r="AG41" s="31">
        <v>1500</v>
      </c>
      <c r="AH41" s="31"/>
      <c r="AI41" s="31"/>
      <c r="AJ41" s="31"/>
      <c r="AK41" s="31">
        <f>AC41+AG41</f>
        <v>1500</v>
      </c>
      <c r="AL41" s="31"/>
      <c r="AM41" s="31"/>
      <c r="AN41" s="31"/>
      <c r="AO41" s="31">
        <v>0</v>
      </c>
      <c r="AP41" s="31"/>
      <c r="AQ41" s="31"/>
      <c r="AR41" s="31"/>
      <c r="AS41" s="31">
        <v>1110.925</v>
      </c>
      <c r="AT41" s="31"/>
      <c r="AU41" s="31"/>
      <c r="AV41" s="31"/>
      <c r="AW41" s="31">
        <f>AO41+AS41</f>
        <v>1110.925</v>
      </c>
      <c r="AX41" s="31"/>
      <c r="AY41" s="31"/>
      <c r="AZ41" s="31"/>
      <c r="BA41" s="31">
        <f>AO41-AC41</f>
        <v>0</v>
      </c>
      <c r="BB41" s="31"/>
      <c r="BC41" s="31"/>
      <c r="BD41" s="31"/>
      <c r="BE41" s="31">
        <f>AS41-AG41</f>
        <v>-389.07500000000005</v>
      </c>
      <c r="BF41" s="31"/>
      <c r="BG41" s="31"/>
      <c r="BH41" s="31"/>
      <c r="BI41" s="31">
        <f>BA41+BE41</f>
        <v>-389.07500000000005</v>
      </c>
      <c r="BJ41" s="31"/>
      <c r="BK41" s="31"/>
      <c r="BL41" s="31"/>
      <c r="BM41" s="7" t="s">
        <v>93</v>
      </c>
    </row>
    <row r="42" spans="1:79" s="11" customFormat="1" ht="17.25" customHeight="1">
      <c r="A42" s="59">
        <v>5</v>
      </c>
      <c r="B42" s="60"/>
      <c r="C42" s="61"/>
      <c r="D42" s="25">
        <v>4816310</v>
      </c>
      <c r="E42" s="25"/>
      <c r="F42" s="25"/>
      <c r="G42" s="25"/>
      <c r="H42" s="25" t="s">
        <v>109</v>
      </c>
      <c r="I42" s="25"/>
      <c r="J42" s="25"/>
      <c r="K42" s="25"/>
      <c r="L42" s="26" t="s">
        <v>114</v>
      </c>
      <c r="M42" s="49"/>
      <c r="N42" s="49"/>
      <c r="O42" s="49"/>
      <c r="P42" s="49"/>
      <c r="Q42" s="49"/>
      <c r="R42" s="49"/>
      <c r="S42" s="49"/>
      <c r="T42" s="49"/>
      <c r="U42" s="49"/>
      <c r="V42" s="49"/>
      <c r="W42" s="49"/>
      <c r="X42" s="49"/>
      <c r="Y42" s="49"/>
      <c r="Z42" s="49"/>
      <c r="AA42" s="49"/>
      <c r="AB42" s="50"/>
      <c r="AC42" s="51">
        <v>0</v>
      </c>
      <c r="AD42" s="54"/>
      <c r="AE42" s="54"/>
      <c r="AF42" s="55"/>
      <c r="AG42" s="31">
        <v>3103.1370000000002</v>
      </c>
      <c r="AH42" s="31"/>
      <c r="AI42" s="31"/>
      <c r="AJ42" s="31"/>
      <c r="AK42" s="31">
        <f t="shared" ref="AK42" si="5">AC42+AG42</f>
        <v>3103.1370000000002</v>
      </c>
      <c r="AL42" s="31"/>
      <c r="AM42" s="31"/>
      <c r="AN42" s="31"/>
      <c r="AO42" s="51">
        <v>0</v>
      </c>
      <c r="AP42" s="54"/>
      <c r="AQ42" s="54"/>
      <c r="AR42" s="55"/>
      <c r="AS42" s="31">
        <v>586.93799999999999</v>
      </c>
      <c r="AT42" s="31"/>
      <c r="AU42" s="31"/>
      <c r="AV42" s="31"/>
      <c r="AW42" s="31">
        <f t="shared" ref="AW42" si="6">AO42+AS42</f>
        <v>586.93799999999999</v>
      </c>
      <c r="AX42" s="31"/>
      <c r="AY42" s="31"/>
      <c r="AZ42" s="31"/>
      <c r="BA42" s="31">
        <f t="shared" ref="BA42" si="7">AO42-AC42</f>
        <v>0</v>
      </c>
      <c r="BB42" s="31"/>
      <c r="BC42" s="31"/>
      <c r="BD42" s="31"/>
      <c r="BE42" s="31">
        <f t="shared" ref="BE42" si="8">AS42-AG42</f>
        <v>-2516.1990000000001</v>
      </c>
      <c r="BF42" s="31"/>
      <c r="BG42" s="31"/>
      <c r="BH42" s="31"/>
      <c r="BI42" s="31">
        <f t="shared" ref="BI42" si="9">BA42+BE42</f>
        <v>-2516.1990000000001</v>
      </c>
      <c r="BJ42" s="31"/>
      <c r="BK42" s="31"/>
      <c r="BL42" s="31"/>
      <c r="BM42" s="7"/>
    </row>
    <row r="43" spans="1:79" s="11" customFormat="1" ht="30" customHeight="1">
      <c r="A43" s="56">
        <v>6</v>
      </c>
      <c r="B43" s="56"/>
      <c r="C43" s="56"/>
      <c r="D43" s="25">
        <v>4816310</v>
      </c>
      <c r="E43" s="25"/>
      <c r="F43" s="25"/>
      <c r="G43" s="25"/>
      <c r="H43" s="25" t="s">
        <v>109</v>
      </c>
      <c r="I43" s="25"/>
      <c r="J43" s="25"/>
      <c r="K43" s="25"/>
      <c r="L43" s="26" t="s">
        <v>105</v>
      </c>
      <c r="M43" s="27"/>
      <c r="N43" s="27"/>
      <c r="O43" s="27"/>
      <c r="P43" s="27"/>
      <c r="Q43" s="27"/>
      <c r="R43" s="27"/>
      <c r="S43" s="27"/>
      <c r="T43" s="27"/>
      <c r="U43" s="27"/>
      <c r="V43" s="27"/>
      <c r="W43" s="27"/>
      <c r="X43" s="27"/>
      <c r="Y43" s="27"/>
      <c r="Z43" s="27"/>
      <c r="AA43" s="27"/>
      <c r="AB43" s="28"/>
      <c r="AC43" s="31">
        <v>0</v>
      </c>
      <c r="AD43" s="31"/>
      <c r="AE43" s="31"/>
      <c r="AF43" s="31"/>
      <c r="AG43" s="31">
        <v>2289.1219999999998</v>
      </c>
      <c r="AH43" s="31"/>
      <c r="AI43" s="31"/>
      <c r="AJ43" s="31"/>
      <c r="AK43" s="31">
        <f>AC43+AG43</f>
        <v>2289.1219999999998</v>
      </c>
      <c r="AL43" s="31"/>
      <c r="AM43" s="31"/>
      <c r="AN43" s="31"/>
      <c r="AO43" s="31">
        <v>0</v>
      </c>
      <c r="AP43" s="31"/>
      <c r="AQ43" s="31"/>
      <c r="AR43" s="31"/>
      <c r="AS43" s="31">
        <v>2259.5</v>
      </c>
      <c r="AT43" s="31"/>
      <c r="AU43" s="31"/>
      <c r="AV43" s="31"/>
      <c r="AW43" s="31">
        <f>AO43+AS43</f>
        <v>2259.5</v>
      </c>
      <c r="AX43" s="31"/>
      <c r="AY43" s="31"/>
      <c r="AZ43" s="31"/>
      <c r="BA43" s="31">
        <f>AO43-AC43</f>
        <v>0</v>
      </c>
      <c r="BB43" s="31"/>
      <c r="BC43" s="31"/>
      <c r="BD43" s="31"/>
      <c r="BE43" s="31">
        <f>AS43-AG43</f>
        <v>-29.621999999999844</v>
      </c>
      <c r="BF43" s="31"/>
      <c r="BG43" s="31"/>
      <c r="BH43" s="31"/>
      <c r="BI43" s="31">
        <f>BA43+BE43</f>
        <v>-29.621999999999844</v>
      </c>
      <c r="BJ43" s="31"/>
      <c r="BK43" s="31"/>
      <c r="BL43" s="31"/>
      <c r="BM43" s="7" t="s">
        <v>93</v>
      </c>
    </row>
    <row r="44" spans="1:79" s="5" customFormat="1" ht="15.75" customHeight="1">
      <c r="A44" s="73"/>
      <c r="B44" s="73"/>
      <c r="C44" s="73"/>
      <c r="D44" s="33" t="s">
        <v>80</v>
      </c>
      <c r="E44" s="33"/>
      <c r="F44" s="33"/>
      <c r="G44" s="33"/>
      <c r="H44" s="33" t="s">
        <v>80</v>
      </c>
      <c r="I44" s="33"/>
      <c r="J44" s="33"/>
      <c r="K44" s="33"/>
      <c r="L44" s="34" t="s">
        <v>81</v>
      </c>
      <c r="M44" s="35"/>
      <c r="N44" s="35"/>
      <c r="O44" s="35"/>
      <c r="P44" s="35"/>
      <c r="Q44" s="35"/>
      <c r="R44" s="35"/>
      <c r="S44" s="35"/>
      <c r="T44" s="35"/>
      <c r="U44" s="35"/>
      <c r="V44" s="35"/>
      <c r="W44" s="35"/>
      <c r="X44" s="35"/>
      <c r="Y44" s="35"/>
      <c r="Z44" s="35"/>
      <c r="AA44" s="35"/>
      <c r="AB44" s="36"/>
      <c r="AC44" s="37">
        <f>AC38+AC39+AC40+AC41</f>
        <v>0</v>
      </c>
      <c r="AD44" s="37"/>
      <c r="AE44" s="37"/>
      <c r="AF44" s="37"/>
      <c r="AG44" s="37">
        <f>AG38+AG39+AG40+AG41+AG42+AG43</f>
        <v>30823.523999999998</v>
      </c>
      <c r="AH44" s="37"/>
      <c r="AI44" s="37"/>
      <c r="AJ44" s="37"/>
      <c r="AK44" s="37">
        <f t="shared" ref="AK44" si="10">AK38+AK39+AK40+AK41+AK42+AK43</f>
        <v>30823.523999999998</v>
      </c>
      <c r="AL44" s="37"/>
      <c r="AM44" s="37"/>
      <c r="AN44" s="37"/>
      <c r="AO44" s="37">
        <f t="shared" ref="AO44" si="11">AO38+AO39+AO40+AO41+AO42+AO43</f>
        <v>0</v>
      </c>
      <c r="AP44" s="37"/>
      <c r="AQ44" s="37"/>
      <c r="AR44" s="37"/>
      <c r="AS44" s="37">
        <f t="shared" ref="AS44" si="12">AS38+AS39+AS40+AS41+AS42+AS43</f>
        <v>15547.102999999999</v>
      </c>
      <c r="AT44" s="37"/>
      <c r="AU44" s="37"/>
      <c r="AV44" s="37"/>
      <c r="AW44" s="37">
        <f t="shared" ref="AW44" si="13">AW38+AW39+AW40+AW41+AW42+AW43</f>
        <v>15547.102999999999</v>
      </c>
      <c r="AX44" s="37"/>
      <c r="AY44" s="37"/>
      <c r="AZ44" s="37"/>
      <c r="BA44" s="37">
        <f t="shared" ref="BA44" si="14">BA38+BA39+BA40+BA41+BA42+BA43</f>
        <v>0</v>
      </c>
      <c r="BB44" s="37"/>
      <c r="BC44" s="37"/>
      <c r="BD44" s="37"/>
      <c r="BE44" s="37">
        <f t="shared" ref="BE44" si="15">BE38+BE39+BE40+BE41+BE42+BE43</f>
        <v>-15276.420999999998</v>
      </c>
      <c r="BF44" s="37"/>
      <c r="BG44" s="37"/>
      <c r="BH44" s="37"/>
      <c r="BI44" s="37">
        <f t="shared" ref="BI44" si="16">BI38+BI39+BI40+BI41+BI42+BI43</f>
        <v>-15276.420999999998</v>
      </c>
      <c r="BJ44" s="37"/>
      <c r="BK44" s="37"/>
      <c r="BL44" s="37"/>
      <c r="BM44" s="8" t="s">
        <v>93</v>
      </c>
    </row>
    <row r="46" spans="1:79" ht="5.25" customHeight="1"/>
    <row r="47" spans="1:79" ht="15.75" customHeight="1">
      <c r="A47" s="67" t="s">
        <v>32</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row>
    <row r="48" spans="1:79" ht="15" customHeight="1">
      <c r="A48" s="58" t="s">
        <v>90</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row>
    <row r="49" spans="1:79" ht="1.5" customHeight="1"/>
    <row r="50" spans="1:79" ht="33.75" customHeight="1">
      <c r="A50" s="24" t="s">
        <v>31</v>
      </c>
      <c r="B50" s="24"/>
      <c r="C50" s="24"/>
      <c r="D50" s="24"/>
      <c r="E50" s="24"/>
      <c r="F50" s="24"/>
      <c r="G50" s="24"/>
      <c r="H50" s="24"/>
      <c r="I50" s="24"/>
      <c r="J50" s="24"/>
      <c r="K50" s="24"/>
      <c r="L50" s="24"/>
      <c r="M50" s="24"/>
      <c r="N50" s="24"/>
      <c r="O50" s="24"/>
      <c r="P50" s="24"/>
      <c r="Q50" s="24" t="s">
        <v>13</v>
      </c>
      <c r="R50" s="24"/>
      <c r="S50" s="24"/>
      <c r="T50" s="24"/>
      <c r="U50" s="24"/>
      <c r="V50" s="24"/>
      <c r="W50" s="24"/>
      <c r="X50" s="24"/>
      <c r="Y50" s="24"/>
      <c r="Z50" s="24"/>
      <c r="AA50" s="24"/>
      <c r="AB50" s="24"/>
      <c r="AC50" s="24"/>
      <c r="AD50" s="24"/>
      <c r="AE50" s="24"/>
      <c r="AF50" s="24"/>
      <c r="AG50" s="24" t="s">
        <v>12</v>
      </c>
      <c r="AH50" s="24"/>
      <c r="AI50" s="24"/>
      <c r="AJ50" s="24"/>
      <c r="AK50" s="24"/>
      <c r="AL50" s="24"/>
      <c r="AM50" s="24"/>
      <c r="AN50" s="24"/>
      <c r="AO50" s="24"/>
      <c r="AP50" s="24"/>
      <c r="AQ50" s="24"/>
      <c r="AR50" s="24"/>
      <c r="AS50" s="24"/>
      <c r="AT50" s="24"/>
      <c r="AU50" s="24"/>
      <c r="AV50" s="24"/>
      <c r="AW50" s="24" t="s">
        <v>5</v>
      </c>
      <c r="AX50" s="24"/>
      <c r="AY50" s="24"/>
      <c r="AZ50" s="24"/>
      <c r="BA50" s="24"/>
      <c r="BB50" s="24"/>
      <c r="BC50" s="24"/>
      <c r="BD50" s="24"/>
      <c r="BE50" s="24"/>
      <c r="BF50" s="24"/>
      <c r="BG50" s="24"/>
      <c r="BH50" s="24"/>
      <c r="BI50" s="24"/>
      <c r="BJ50" s="24"/>
      <c r="BK50" s="24"/>
      <c r="BL50" s="24"/>
      <c r="BM50" s="125" t="s">
        <v>92</v>
      </c>
    </row>
    <row r="51" spans="1:79" ht="29.1" customHeight="1">
      <c r="A51" s="24"/>
      <c r="B51" s="24"/>
      <c r="C51" s="24"/>
      <c r="D51" s="24"/>
      <c r="E51" s="24"/>
      <c r="F51" s="24"/>
      <c r="G51" s="24"/>
      <c r="H51" s="24"/>
      <c r="I51" s="24"/>
      <c r="J51" s="24"/>
      <c r="K51" s="24"/>
      <c r="L51" s="24"/>
      <c r="M51" s="24"/>
      <c r="N51" s="24"/>
      <c r="O51" s="24"/>
      <c r="P51" s="24"/>
      <c r="Q51" s="24" t="s">
        <v>10</v>
      </c>
      <c r="R51" s="24"/>
      <c r="S51" s="24"/>
      <c r="T51" s="24"/>
      <c r="U51" s="24"/>
      <c r="V51" s="24" t="s">
        <v>9</v>
      </c>
      <c r="W51" s="24"/>
      <c r="X51" s="24"/>
      <c r="Y51" s="24"/>
      <c r="Z51" s="24"/>
      <c r="AA51" s="24" t="s">
        <v>8</v>
      </c>
      <c r="AB51" s="24"/>
      <c r="AC51" s="24"/>
      <c r="AD51" s="24"/>
      <c r="AE51" s="24"/>
      <c r="AF51" s="24"/>
      <c r="AG51" s="24" t="s">
        <v>10</v>
      </c>
      <c r="AH51" s="24"/>
      <c r="AI51" s="24"/>
      <c r="AJ51" s="24"/>
      <c r="AK51" s="24"/>
      <c r="AL51" s="24" t="s">
        <v>9</v>
      </c>
      <c r="AM51" s="24"/>
      <c r="AN51" s="24"/>
      <c r="AO51" s="24"/>
      <c r="AP51" s="24"/>
      <c r="AQ51" s="24" t="s">
        <v>8</v>
      </c>
      <c r="AR51" s="24"/>
      <c r="AS51" s="24"/>
      <c r="AT51" s="24"/>
      <c r="AU51" s="24"/>
      <c r="AV51" s="24"/>
      <c r="AW51" s="24" t="s">
        <v>10</v>
      </c>
      <c r="AX51" s="24"/>
      <c r="AY51" s="24"/>
      <c r="AZ51" s="24"/>
      <c r="BA51" s="24"/>
      <c r="BB51" s="24" t="s">
        <v>9</v>
      </c>
      <c r="BC51" s="24"/>
      <c r="BD51" s="24"/>
      <c r="BE51" s="24"/>
      <c r="BF51" s="24"/>
      <c r="BG51" s="24" t="s">
        <v>8</v>
      </c>
      <c r="BH51" s="24"/>
      <c r="BI51" s="24"/>
      <c r="BJ51" s="24"/>
      <c r="BK51" s="24"/>
      <c r="BL51" s="24"/>
      <c r="BM51" s="126"/>
    </row>
    <row r="52" spans="1:79" ht="15.95" customHeight="1">
      <c r="A52" s="24">
        <v>1</v>
      </c>
      <c r="B52" s="24"/>
      <c r="C52" s="24"/>
      <c r="D52" s="24"/>
      <c r="E52" s="24"/>
      <c r="F52" s="24"/>
      <c r="G52" s="24"/>
      <c r="H52" s="24"/>
      <c r="I52" s="24"/>
      <c r="J52" s="24"/>
      <c r="K52" s="24"/>
      <c r="L52" s="24"/>
      <c r="M52" s="24"/>
      <c r="N52" s="24"/>
      <c r="O52" s="24"/>
      <c r="P52" s="24"/>
      <c r="Q52" s="24">
        <v>2</v>
      </c>
      <c r="R52" s="24"/>
      <c r="S52" s="24"/>
      <c r="T52" s="24"/>
      <c r="U52" s="24"/>
      <c r="V52" s="24">
        <v>3</v>
      </c>
      <c r="W52" s="24"/>
      <c r="X52" s="24"/>
      <c r="Y52" s="24"/>
      <c r="Z52" s="24"/>
      <c r="AA52" s="24">
        <v>4</v>
      </c>
      <c r="AB52" s="24"/>
      <c r="AC52" s="24"/>
      <c r="AD52" s="24"/>
      <c r="AE52" s="24"/>
      <c r="AF52" s="24"/>
      <c r="AG52" s="24">
        <v>5</v>
      </c>
      <c r="AH52" s="24"/>
      <c r="AI52" s="24"/>
      <c r="AJ52" s="24"/>
      <c r="AK52" s="24"/>
      <c r="AL52" s="24">
        <v>6</v>
      </c>
      <c r="AM52" s="24"/>
      <c r="AN52" s="24"/>
      <c r="AO52" s="24"/>
      <c r="AP52" s="24"/>
      <c r="AQ52" s="24">
        <v>7</v>
      </c>
      <c r="AR52" s="24"/>
      <c r="AS52" s="24"/>
      <c r="AT52" s="24"/>
      <c r="AU52" s="24"/>
      <c r="AV52" s="24"/>
      <c r="AW52" s="24">
        <v>8</v>
      </c>
      <c r="AX52" s="24"/>
      <c r="AY52" s="24"/>
      <c r="AZ52" s="24"/>
      <c r="BA52" s="24"/>
      <c r="BB52" s="24">
        <v>9</v>
      </c>
      <c r="BC52" s="24"/>
      <c r="BD52" s="24"/>
      <c r="BE52" s="24"/>
      <c r="BF52" s="24"/>
      <c r="BG52" s="24">
        <v>10</v>
      </c>
      <c r="BH52" s="24"/>
      <c r="BI52" s="24"/>
      <c r="BJ52" s="24"/>
      <c r="BK52" s="24"/>
      <c r="BL52" s="24"/>
      <c r="BM52" s="7">
        <v>14</v>
      </c>
    </row>
    <row r="53" spans="1:79" hidden="1">
      <c r="A53" s="57" t="s">
        <v>55</v>
      </c>
      <c r="B53" s="57"/>
      <c r="C53" s="57"/>
      <c r="D53" s="57"/>
      <c r="E53" s="57"/>
      <c r="F53" s="57"/>
      <c r="G53" s="57"/>
      <c r="H53" s="57"/>
      <c r="I53" s="57"/>
      <c r="J53" s="57"/>
      <c r="K53" s="57"/>
      <c r="L53" s="57"/>
      <c r="M53" s="57"/>
      <c r="N53" s="57"/>
      <c r="O53" s="57"/>
      <c r="P53" s="57"/>
      <c r="Q53" s="68" t="s">
        <v>47</v>
      </c>
      <c r="R53" s="68"/>
      <c r="S53" s="68"/>
      <c r="T53" s="68"/>
      <c r="U53" s="68"/>
      <c r="V53" s="68" t="s">
        <v>46</v>
      </c>
      <c r="W53" s="68"/>
      <c r="X53" s="68"/>
      <c r="Y53" s="68"/>
      <c r="Z53" s="68"/>
      <c r="AA53" s="69" t="s">
        <v>64</v>
      </c>
      <c r="AB53" s="70"/>
      <c r="AC53" s="70"/>
      <c r="AD53" s="70"/>
      <c r="AE53" s="70"/>
      <c r="AF53" s="70"/>
      <c r="AG53" s="68" t="s">
        <v>48</v>
      </c>
      <c r="AH53" s="68"/>
      <c r="AI53" s="68"/>
      <c r="AJ53" s="68"/>
      <c r="AK53" s="68"/>
      <c r="AL53" s="68" t="s">
        <v>49</v>
      </c>
      <c r="AM53" s="68"/>
      <c r="AN53" s="68"/>
      <c r="AO53" s="68"/>
      <c r="AP53" s="68"/>
      <c r="AQ53" s="69" t="s">
        <v>64</v>
      </c>
      <c r="AR53" s="70"/>
      <c r="AS53" s="70"/>
      <c r="AT53" s="70"/>
      <c r="AU53" s="70"/>
      <c r="AV53" s="70"/>
      <c r="AW53" s="71" t="s">
        <v>65</v>
      </c>
      <c r="AX53" s="68"/>
      <c r="AY53" s="68"/>
      <c r="AZ53" s="68"/>
      <c r="BA53" s="68"/>
      <c r="BB53" s="71" t="s">
        <v>65</v>
      </c>
      <c r="BC53" s="68"/>
      <c r="BD53" s="68"/>
      <c r="BE53" s="68"/>
      <c r="BF53" s="68"/>
      <c r="BG53" s="70" t="s">
        <v>64</v>
      </c>
      <c r="BH53" s="70"/>
      <c r="BI53" s="70"/>
      <c r="BJ53" s="70"/>
      <c r="BK53" s="70"/>
      <c r="BL53" s="70"/>
      <c r="BM53" s="6"/>
      <c r="CA53" s="1" t="s">
        <v>72</v>
      </c>
    </row>
    <row r="54" spans="1:79" ht="32.25" customHeight="1">
      <c r="A54" s="48" t="s">
        <v>115</v>
      </c>
      <c r="B54" s="39"/>
      <c r="C54" s="39"/>
      <c r="D54" s="39"/>
      <c r="E54" s="39"/>
      <c r="F54" s="39"/>
      <c r="G54" s="39"/>
      <c r="H54" s="39"/>
      <c r="I54" s="39"/>
      <c r="J54" s="39"/>
      <c r="K54" s="39"/>
      <c r="L54" s="39"/>
      <c r="M54" s="39"/>
      <c r="N54" s="39"/>
      <c r="O54" s="39"/>
      <c r="P54" s="40"/>
      <c r="Q54" s="31">
        <v>0</v>
      </c>
      <c r="R54" s="31"/>
      <c r="S54" s="31"/>
      <c r="T54" s="31"/>
      <c r="U54" s="31"/>
      <c r="V54" s="78">
        <v>30</v>
      </c>
      <c r="W54" s="78"/>
      <c r="X54" s="78"/>
      <c r="Y54" s="78"/>
      <c r="Z54" s="78"/>
      <c r="AA54" s="31">
        <f>Q54+V54</f>
        <v>30</v>
      </c>
      <c r="AB54" s="31"/>
      <c r="AC54" s="31"/>
      <c r="AD54" s="31"/>
      <c r="AE54" s="31"/>
      <c r="AF54" s="31"/>
      <c r="AG54" s="31">
        <v>0</v>
      </c>
      <c r="AH54" s="31"/>
      <c r="AI54" s="31"/>
      <c r="AJ54" s="31"/>
      <c r="AK54" s="31"/>
      <c r="AL54" s="31">
        <v>30</v>
      </c>
      <c r="AM54" s="31"/>
      <c r="AN54" s="31"/>
      <c r="AO54" s="31"/>
      <c r="AP54" s="31"/>
      <c r="AQ54" s="31">
        <f>AG54+AL54</f>
        <v>30</v>
      </c>
      <c r="AR54" s="31"/>
      <c r="AS54" s="31"/>
      <c r="AT54" s="31"/>
      <c r="AU54" s="31"/>
      <c r="AV54" s="31"/>
      <c r="AW54" s="31">
        <f>AG54-Q54</f>
        <v>0</v>
      </c>
      <c r="AX54" s="31"/>
      <c r="AY54" s="31"/>
      <c r="AZ54" s="31"/>
      <c r="BA54" s="31"/>
      <c r="BB54" s="31">
        <f t="shared" ref="BB54:BB59" si="17">AL54-V54</f>
        <v>0</v>
      </c>
      <c r="BC54" s="31"/>
      <c r="BD54" s="31"/>
      <c r="BE54" s="31"/>
      <c r="BF54" s="31"/>
      <c r="BG54" s="31">
        <f t="shared" ref="BG54:BG59" si="18">AW54+BB54</f>
        <v>0</v>
      </c>
      <c r="BH54" s="31"/>
      <c r="BI54" s="31"/>
      <c r="BJ54" s="31"/>
      <c r="BK54" s="31"/>
      <c r="BL54" s="31"/>
      <c r="BM54" s="7" t="s">
        <v>93</v>
      </c>
      <c r="CA54" s="1" t="s">
        <v>73</v>
      </c>
    </row>
    <row r="55" spans="1:79" s="11" customFormat="1" ht="30" customHeight="1">
      <c r="A55" s="48" t="s">
        <v>116</v>
      </c>
      <c r="B55" s="49"/>
      <c r="C55" s="49"/>
      <c r="D55" s="49"/>
      <c r="E55" s="49"/>
      <c r="F55" s="49"/>
      <c r="G55" s="49"/>
      <c r="H55" s="49"/>
      <c r="I55" s="49"/>
      <c r="J55" s="49"/>
      <c r="K55" s="49"/>
      <c r="L55" s="49"/>
      <c r="M55" s="49"/>
      <c r="N55" s="49"/>
      <c r="O55" s="49"/>
      <c r="P55" s="50"/>
      <c r="Q55" s="51">
        <v>0</v>
      </c>
      <c r="R55" s="54"/>
      <c r="S55" s="54"/>
      <c r="T55" s="54"/>
      <c r="U55" s="55"/>
      <c r="V55" s="51">
        <v>27449.853999999999</v>
      </c>
      <c r="W55" s="54"/>
      <c r="X55" s="54"/>
      <c r="Y55" s="54"/>
      <c r="Z55" s="55"/>
      <c r="AA55" s="31">
        <f>Q55+V55</f>
        <v>27449.853999999999</v>
      </c>
      <c r="AB55" s="31"/>
      <c r="AC55" s="31"/>
      <c r="AD55" s="31"/>
      <c r="AE55" s="31"/>
      <c r="AF55" s="31"/>
      <c r="AG55" s="51">
        <v>0</v>
      </c>
      <c r="AH55" s="54"/>
      <c r="AI55" s="54"/>
      <c r="AJ55" s="54"/>
      <c r="AK55" s="55"/>
      <c r="AL55" s="51">
        <v>12504.05</v>
      </c>
      <c r="AM55" s="54"/>
      <c r="AN55" s="54"/>
      <c r="AO55" s="54"/>
      <c r="AP55" s="55"/>
      <c r="AQ55" s="31">
        <f>AG55+AL55</f>
        <v>12504.05</v>
      </c>
      <c r="AR55" s="31"/>
      <c r="AS55" s="31"/>
      <c r="AT55" s="31"/>
      <c r="AU55" s="31"/>
      <c r="AV55" s="31"/>
      <c r="AW55" s="31">
        <f>AG55-Q55</f>
        <v>0</v>
      </c>
      <c r="AX55" s="31"/>
      <c r="AY55" s="31"/>
      <c r="AZ55" s="31"/>
      <c r="BA55" s="31"/>
      <c r="BB55" s="31">
        <f t="shared" si="17"/>
        <v>-14945.804</v>
      </c>
      <c r="BC55" s="31"/>
      <c r="BD55" s="31"/>
      <c r="BE55" s="31"/>
      <c r="BF55" s="31"/>
      <c r="BG55" s="31">
        <f t="shared" si="18"/>
        <v>-14945.804</v>
      </c>
      <c r="BH55" s="31"/>
      <c r="BI55" s="31"/>
      <c r="BJ55" s="31"/>
      <c r="BK55" s="31"/>
      <c r="BL55" s="31"/>
      <c r="BM55" s="7"/>
    </row>
    <row r="56" spans="1:79" s="11" customFormat="1" ht="30" customHeight="1">
      <c r="A56" s="48" t="s">
        <v>117</v>
      </c>
      <c r="B56" s="49"/>
      <c r="C56" s="49"/>
      <c r="D56" s="49"/>
      <c r="E56" s="49"/>
      <c r="F56" s="49"/>
      <c r="G56" s="49"/>
      <c r="H56" s="49"/>
      <c r="I56" s="49"/>
      <c r="J56" s="49"/>
      <c r="K56" s="49"/>
      <c r="L56" s="49"/>
      <c r="M56" s="49"/>
      <c r="N56" s="49"/>
      <c r="O56" s="49"/>
      <c r="P56" s="50"/>
      <c r="Q56" s="51">
        <v>0</v>
      </c>
      <c r="R56" s="52"/>
      <c r="S56" s="52"/>
      <c r="T56" s="52"/>
      <c r="U56" s="53"/>
      <c r="V56" s="51">
        <v>973.62199999999996</v>
      </c>
      <c r="W56" s="52"/>
      <c r="X56" s="52"/>
      <c r="Y56" s="52"/>
      <c r="Z56" s="53"/>
      <c r="AA56" s="31">
        <f>Q56+V56</f>
        <v>973.62199999999996</v>
      </c>
      <c r="AB56" s="31"/>
      <c r="AC56" s="31"/>
      <c r="AD56" s="31"/>
      <c r="AE56" s="31"/>
      <c r="AF56" s="31"/>
      <c r="AG56" s="51">
        <v>0</v>
      </c>
      <c r="AH56" s="52"/>
      <c r="AI56" s="52"/>
      <c r="AJ56" s="52"/>
      <c r="AK56" s="53"/>
      <c r="AL56" s="51">
        <v>944</v>
      </c>
      <c r="AM56" s="52"/>
      <c r="AN56" s="52"/>
      <c r="AO56" s="52"/>
      <c r="AP56" s="53"/>
      <c r="AQ56" s="31">
        <f>AG56+AL56</f>
        <v>944</v>
      </c>
      <c r="AR56" s="31"/>
      <c r="AS56" s="31"/>
      <c r="AT56" s="31"/>
      <c r="AU56" s="31"/>
      <c r="AV56" s="31"/>
      <c r="AW56" s="31">
        <f>AG56-Q56</f>
        <v>0</v>
      </c>
      <c r="AX56" s="31"/>
      <c r="AY56" s="31"/>
      <c r="AZ56" s="31"/>
      <c r="BA56" s="31"/>
      <c r="BB56" s="31">
        <f t="shared" si="17"/>
        <v>-29.621999999999957</v>
      </c>
      <c r="BC56" s="31"/>
      <c r="BD56" s="31"/>
      <c r="BE56" s="31"/>
      <c r="BF56" s="31"/>
      <c r="BG56" s="31">
        <f t="shared" si="18"/>
        <v>-29.621999999999957</v>
      </c>
      <c r="BH56" s="31"/>
      <c r="BI56" s="31"/>
      <c r="BJ56" s="31"/>
      <c r="BK56" s="31"/>
      <c r="BL56" s="31"/>
      <c r="BM56" s="7"/>
    </row>
    <row r="57" spans="1:79" s="11" customFormat="1" ht="30" customHeight="1">
      <c r="A57" s="48" t="s">
        <v>106</v>
      </c>
      <c r="B57" s="49"/>
      <c r="C57" s="49"/>
      <c r="D57" s="49"/>
      <c r="E57" s="49"/>
      <c r="F57" s="49"/>
      <c r="G57" s="49"/>
      <c r="H57" s="49"/>
      <c r="I57" s="49"/>
      <c r="J57" s="49"/>
      <c r="K57" s="49"/>
      <c r="L57" s="49"/>
      <c r="M57" s="49"/>
      <c r="N57" s="49"/>
      <c r="O57" s="49"/>
      <c r="P57" s="50"/>
      <c r="Q57" s="51">
        <v>0</v>
      </c>
      <c r="R57" s="54"/>
      <c r="S57" s="54"/>
      <c r="T57" s="54"/>
      <c r="U57" s="55"/>
      <c r="V57" s="51">
        <v>753.548</v>
      </c>
      <c r="W57" s="54"/>
      <c r="X57" s="54"/>
      <c r="Y57" s="54"/>
      <c r="Z57" s="55"/>
      <c r="AA57" s="31">
        <f>Q57+V57</f>
        <v>753.548</v>
      </c>
      <c r="AB57" s="31"/>
      <c r="AC57" s="31"/>
      <c r="AD57" s="31"/>
      <c r="AE57" s="31"/>
      <c r="AF57" s="31"/>
      <c r="AG57" s="51">
        <v>0</v>
      </c>
      <c r="AH57" s="54"/>
      <c r="AI57" s="54"/>
      <c r="AJ57" s="54"/>
      <c r="AK57" s="55"/>
      <c r="AL57" s="51">
        <v>753.54700000000003</v>
      </c>
      <c r="AM57" s="54"/>
      <c r="AN57" s="54"/>
      <c r="AO57" s="54"/>
      <c r="AP57" s="55"/>
      <c r="AQ57" s="31">
        <f>AG57+AL57</f>
        <v>753.54700000000003</v>
      </c>
      <c r="AR57" s="31"/>
      <c r="AS57" s="31"/>
      <c r="AT57" s="31"/>
      <c r="AU57" s="31"/>
      <c r="AV57" s="31"/>
      <c r="AW57" s="31">
        <f>AG57-Q57</f>
        <v>0</v>
      </c>
      <c r="AX57" s="31"/>
      <c r="AY57" s="31"/>
      <c r="AZ57" s="31"/>
      <c r="BA57" s="31"/>
      <c r="BB57" s="31">
        <f t="shared" si="17"/>
        <v>-9.9999999997635314E-4</v>
      </c>
      <c r="BC57" s="31"/>
      <c r="BD57" s="31"/>
      <c r="BE57" s="31"/>
      <c r="BF57" s="31"/>
      <c r="BG57" s="31">
        <f t="shared" si="18"/>
        <v>-9.9999999997635314E-4</v>
      </c>
      <c r="BH57" s="31"/>
      <c r="BI57" s="31"/>
      <c r="BJ57" s="31"/>
      <c r="BK57" s="31"/>
      <c r="BL57" s="31"/>
      <c r="BM57" s="7"/>
    </row>
    <row r="58" spans="1:79" s="11" customFormat="1" ht="30" customHeight="1">
      <c r="A58" s="48" t="s">
        <v>118</v>
      </c>
      <c r="B58" s="49"/>
      <c r="C58" s="49"/>
      <c r="D58" s="49"/>
      <c r="E58" s="49"/>
      <c r="F58" s="49"/>
      <c r="G58" s="49"/>
      <c r="H58" s="49"/>
      <c r="I58" s="49"/>
      <c r="J58" s="49"/>
      <c r="K58" s="49"/>
      <c r="L58" s="49"/>
      <c r="M58" s="49"/>
      <c r="N58" s="49"/>
      <c r="O58" s="49"/>
      <c r="P58" s="50"/>
      <c r="Q58" s="51">
        <v>0</v>
      </c>
      <c r="R58" s="52"/>
      <c r="S58" s="52"/>
      <c r="T58" s="52"/>
      <c r="U58" s="53"/>
      <c r="V58" s="51">
        <v>1315.5</v>
      </c>
      <c r="W58" s="52"/>
      <c r="X58" s="52"/>
      <c r="Y58" s="52"/>
      <c r="Z58" s="53"/>
      <c r="AA58" s="31">
        <f>Q58+V58</f>
        <v>1315.5</v>
      </c>
      <c r="AB58" s="31"/>
      <c r="AC58" s="31"/>
      <c r="AD58" s="31"/>
      <c r="AE58" s="31"/>
      <c r="AF58" s="31"/>
      <c r="AG58" s="51">
        <v>0</v>
      </c>
      <c r="AH58" s="52"/>
      <c r="AI58" s="52"/>
      <c r="AJ58" s="52"/>
      <c r="AK58" s="53"/>
      <c r="AL58" s="51">
        <v>1315.5</v>
      </c>
      <c r="AM58" s="52"/>
      <c r="AN58" s="52"/>
      <c r="AO58" s="52"/>
      <c r="AP58" s="53"/>
      <c r="AQ58" s="31">
        <f>AG58+AL58</f>
        <v>1315.5</v>
      </c>
      <c r="AR58" s="31"/>
      <c r="AS58" s="31"/>
      <c r="AT58" s="31"/>
      <c r="AU58" s="31"/>
      <c r="AV58" s="31"/>
      <c r="AW58" s="31">
        <f>AG58-Q58</f>
        <v>0</v>
      </c>
      <c r="AX58" s="31"/>
      <c r="AY58" s="31"/>
      <c r="AZ58" s="31"/>
      <c r="BA58" s="31"/>
      <c r="BB58" s="31">
        <f t="shared" si="17"/>
        <v>0</v>
      </c>
      <c r="BC58" s="31"/>
      <c r="BD58" s="31"/>
      <c r="BE58" s="31"/>
      <c r="BF58" s="31"/>
      <c r="BG58" s="31">
        <f t="shared" si="18"/>
        <v>0</v>
      </c>
      <c r="BH58" s="31"/>
      <c r="BI58" s="31"/>
      <c r="BJ58" s="31"/>
      <c r="BK58" s="31"/>
      <c r="BL58" s="31"/>
      <c r="BM58" s="7"/>
    </row>
    <row r="59" spans="1:79" s="5" customFormat="1" ht="15.75" customHeight="1">
      <c r="A59" s="115" t="s">
        <v>81</v>
      </c>
      <c r="B59" s="35"/>
      <c r="C59" s="35"/>
      <c r="D59" s="35"/>
      <c r="E59" s="35"/>
      <c r="F59" s="35"/>
      <c r="G59" s="35"/>
      <c r="H59" s="35"/>
      <c r="I59" s="35"/>
      <c r="J59" s="35"/>
      <c r="K59" s="35"/>
      <c r="L59" s="35"/>
      <c r="M59" s="35"/>
      <c r="N59" s="35"/>
      <c r="O59" s="35"/>
      <c r="P59" s="36"/>
      <c r="Q59" s="37">
        <f>Q54+Q55+Q56</f>
        <v>0</v>
      </c>
      <c r="R59" s="37"/>
      <c r="S59" s="37"/>
      <c r="T59" s="37"/>
      <c r="U59" s="37"/>
      <c r="V59" s="37">
        <f>V54+V55+V56+V57+V58</f>
        <v>30522.523999999998</v>
      </c>
      <c r="W59" s="37"/>
      <c r="X59" s="37"/>
      <c r="Y59" s="37"/>
      <c r="Z59" s="37"/>
      <c r="AA59" s="37">
        <f>AA54+AA55+AA56+AA57+AA58</f>
        <v>30522.523999999998</v>
      </c>
      <c r="AB59" s="37"/>
      <c r="AC59" s="37"/>
      <c r="AD59" s="37"/>
      <c r="AE59" s="37"/>
      <c r="AF59" s="37"/>
      <c r="AG59" s="37">
        <f>AG54+AG55+AG56</f>
        <v>0</v>
      </c>
      <c r="AH59" s="37"/>
      <c r="AI59" s="37"/>
      <c r="AJ59" s="37"/>
      <c r="AK59" s="37"/>
      <c r="AL59" s="37">
        <f>AL54+AL55+AL56+AL57+AL58</f>
        <v>15547.097</v>
      </c>
      <c r="AM59" s="37"/>
      <c r="AN59" s="37"/>
      <c r="AO59" s="37"/>
      <c r="AP59" s="37"/>
      <c r="AQ59" s="37">
        <f>AQ54+AQ55+AQ56+AQ57+AQ58</f>
        <v>15547.097</v>
      </c>
      <c r="AR59" s="37"/>
      <c r="AS59" s="37"/>
      <c r="AT59" s="37"/>
      <c r="AU59" s="37"/>
      <c r="AV59" s="37"/>
      <c r="AW59" s="37">
        <f>-Q59+AG59</f>
        <v>0</v>
      </c>
      <c r="AX59" s="37"/>
      <c r="AY59" s="37"/>
      <c r="AZ59" s="37"/>
      <c r="BA59" s="37"/>
      <c r="BB59" s="37">
        <f t="shared" si="17"/>
        <v>-14975.426999999998</v>
      </c>
      <c r="BC59" s="37"/>
      <c r="BD59" s="37"/>
      <c r="BE59" s="37"/>
      <c r="BF59" s="37"/>
      <c r="BG59" s="37">
        <f t="shared" si="18"/>
        <v>-14975.426999999998</v>
      </c>
      <c r="BH59" s="37"/>
      <c r="BI59" s="37"/>
      <c r="BJ59" s="37"/>
      <c r="BK59" s="37"/>
      <c r="BL59" s="37"/>
      <c r="BM59" s="8" t="s">
        <v>93</v>
      </c>
    </row>
    <row r="60" spans="1:79" ht="15.75" customHeight="1">
      <c r="BM60" s="9"/>
    </row>
    <row r="61" spans="1:79" ht="19.5" customHeight="1">
      <c r="A61" s="66" t="s">
        <v>16</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row>
    <row r="62" spans="1:79" ht="21" customHeight="1"/>
    <row r="63" spans="1:79" ht="48.95" customHeight="1">
      <c r="A63" s="24" t="s">
        <v>20</v>
      </c>
      <c r="B63" s="24"/>
      <c r="C63" s="24" t="s">
        <v>14</v>
      </c>
      <c r="D63" s="24"/>
      <c r="E63" s="24"/>
      <c r="F63" s="24"/>
      <c r="G63" s="24" t="s">
        <v>19</v>
      </c>
      <c r="H63" s="24"/>
      <c r="I63" s="24"/>
      <c r="J63" s="24"/>
      <c r="K63" s="24"/>
      <c r="L63" s="24"/>
      <c r="M63" s="24"/>
      <c r="N63" s="24"/>
      <c r="O63" s="24"/>
      <c r="P63" s="24"/>
      <c r="Q63" s="24"/>
      <c r="R63" s="24"/>
      <c r="S63" s="24"/>
      <c r="T63" s="24" t="s">
        <v>18</v>
      </c>
      <c r="U63" s="24"/>
      <c r="V63" s="24"/>
      <c r="W63" s="24"/>
      <c r="X63" s="24"/>
      <c r="Y63" s="24" t="s">
        <v>17</v>
      </c>
      <c r="Z63" s="24"/>
      <c r="AA63" s="24"/>
      <c r="AB63" s="24"/>
      <c r="AC63" s="24"/>
      <c r="AD63" s="24"/>
      <c r="AE63" s="24"/>
      <c r="AF63" s="24"/>
      <c r="AG63" s="24"/>
      <c r="AH63" s="24"/>
      <c r="AI63" s="24" t="s">
        <v>13</v>
      </c>
      <c r="AJ63" s="24"/>
      <c r="AK63" s="24"/>
      <c r="AL63" s="24"/>
      <c r="AM63" s="24"/>
      <c r="AN63" s="24"/>
      <c r="AO63" s="24"/>
      <c r="AP63" s="24"/>
      <c r="AQ63" s="24"/>
      <c r="AR63" s="24"/>
      <c r="AS63" s="24" t="s">
        <v>33</v>
      </c>
      <c r="AT63" s="24"/>
      <c r="AU63" s="24"/>
      <c r="AV63" s="24"/>
      <c r="AW63" s="24"/>
      <c r="AX63" s="24"/>
      <c r="AY63" s="24"/>
      <c r="AZ63" s="24"/>
      <c r="BA63" s="24"/>
      <c r="BB63" s="24"/>
      <c r="BC63" s="24" t="s">
        <v>5</v>
      </c>
      <c r="BD63" s="24"/>
      <c r="BE63" s="24"/>
      <c r="BF63" s="24"/>
      <c r="BG63" s="24"/>
      <c r="BH63" s="24"/>
      <c r="BI63" s="24"/>
      <c r="BJ63" s="24"/>
      <c r="BK63" s="24"/>
      <c r="BL63" s="24"/>
    </row>
    <row r="64" spans="1:79" ht="15.95" customHeight="1">
      <c r="A64" s="24">
        <v>1</v>
      </c>
      <c r="B64" s="24"/>
      <c r="C64" s="24">
        <v>2</v>
      </c>
      <c r="D64" s="24"/>
      <c r="E64" s="24"/>
      <c r="F64" s="24"/>
      <c r="G64" s="24">
        <v>3</v>
      </c>
      <c r="H64" s="24"/>
      <c r="I64" s="24"/>
      <c r="J64" s="24"/>
      <c r="K64" s="24"/>
      <c r="L64" s="24"/>
      <c r="M64" s="24"/>
      <c r="N64" s="24"/>
      <c r="O64" s="24"/>
      <c r="P64" s="24"/>
      <c r="Q64" s="24"/>
      <c r="R64" s="24"/>
      <c r="S64" s="24"/>
      <c r="T64" s="24">
        <v>4</v>
      </c>
      <c r="U64" s="24"/>
      <c r="V64" s="24"/>
      <c r="W64" s="24"/>
      <c r="X64" s="24"/>
      <c r="Y64" s="24">
        <v>5</v>
      </c>
      <c r="Z64" s="24"/>
      <c r="AA64" s="24"/>
      <c r="AB64" s="24"/>
      <c r="AC64" s="24"/>
      <c r="AD64" s="24"/>
      <c r="AE64" s="24"/>
      <c r="AF64" s="24"/>
      <c r="AG64" s="24"/>
      <c r="AH64" s="24"/>
      <c r="AI64" s="24">
        <v>6</v>
      </c>
      <c r="AJ64" s="24"/>
      <c r="AK64" s="24"/>
      <c r="AL64" s="24"/>
      <c r="AM64" s="24"/>
      <c r="AN64" s="24"/>
      <c r="AO64" s="24"/>
      <c r="AP64" s="24"/>
      <c r="AQ64" s="24"/>
      <c r="AR64" s="24"/>
      <c r="AS64" s="24">
        <v>7</v>
      </c>
      <c r="AT64" s="24"/>
      <c r="AU64" s="24"/>
      <c r="AV64" s="24"/>
      <c r="AW64" s="24"/>
      <c r="AX64" s="24"/>
      <c r="AY64" s="24"/>
      <c r="AZ64" s="24"/>
      <c r="BA64" s="24"/>
      <c r="BB64" s="24"/>
      <c r="BC64" s="24">
        <v>8</v>
      </c>
      <c r="BD64" s="24"/>
      <c r="BE64" s="24"/>
      <c r="BF64" s="24"/>
      <c r="BG64" s="24"/>
      <c r="BH64" s="24"/>
      <c r="BI64" s="24"/>
      <c r="BJ64" s="24"/>
      <c r="BK64" s="24"/>
      <c r="BL64" s="24"/>
    </row>
    <row r="65" spans="1:79" ht="12.75" hidden="1" customHeight="1">
      <c r="A65" s="72"/>
      <c r="B65" s="72"/>
      <c r="C65" s="72" t="s">
        <v>53</v>
      </c>
      <c r="D65" s="72"/>
      <c r="E65" s="72"/>
      <c r="F65" s="72"/>
      <c r="G65" s="57" t="s">
        <v>55</v>
      </c>
      <c r="H65" s="57"/>
      <c r="I65" s="57"/>
      <c r="J65" s="57"/>
      <c r="K65" s="57"/>
      <c r="L65" s="57"/>
      <c r="M65" s="57"/>
      <c r="N65" s="57"/>
      <c r="O65" s="57"/>
      <c r="P65" s="57"/>
      <c r="Q65" s="57"/>
      <c r="R65" s="57"/>
      <c r="S65" s="57"/>
      <c r="T65" s="57" t="s">
        <v>56</v>
      </c>
      <c r="U65" s="57"/>
      <c r="V65" s="57"/>
      <c r="W65" s="57"/>
      <c r="X65" s="57"/>
      <c r="Y65" s="57" t="s">
        <v>57</v>
      </c>
      <c r="Z65" s="57"/>
      <c r="AA65" s="57"/>
      <c r="AB65" s="57"/>
      <c r="AC65" s="57"/>
      <c r="AD65" s="57"/>
      <c r="AE65" s="57"/>
      <c r="AF65" s="57"/>
      <c r="AG65" s="57"/>
      <c r="AH65" s="57"/>
      <c r="AI65" s="68" t="s">
        <v>47</v>
      </c>
      <c r="AJ65" s="68"/>
      <c r="AK65" s="68"/>
      <c r="AL65" s="68"/>
      <c r="AM65" s="68"/>
      <c r="AN65" s="68"/>
      <c r="AO65" s="68"/>
      <c r="AP65" s="68"/>
      <c r="AQ65" s="68"/>
      <c r="AR65" s="68"/>
      <c r="AS65" s="68" t="s">
        <v>48</v>
      </c>
      <c r="AT65" s="68"/>
      <c r="AU65" s="68"/>
      <c r="AV65" s="68"/>
      <c r="AW65" s="68"/>
      <c r="AX65" s="68"/>
      <c r="AY65" s="68"/>
      <c r="AZ65" s="68"/>
      <c r="BA65" s="68"/>
      <c r="BB65" s="68"/>
      <c r="BC65" s="71" t="s">
        <v>66</v>
      </c>
      <c r="BD65" s="68"/>
      <c r="BE65" s="68"/>
      <c r="BF65" s="68"/>
      <c r="BG65" s="68"/>
      <c r="BH65" s="68"/>
      <c r="BI65" s="68"/>
      <c r="BJ65" s="68"/>
      <c r="BK65" s="68"/>
      <c r="BL65" s="68"/>
      <c r="CA65" s="1" t="s">
        <v>74</v>
      </c>
    </row>
    <row r="66" spans="1:79" s="5" customFormat="1" ht="16.5" customHeight="1">
      <c r="A66" s="32"/>
      <c r="B66" s="32"/>
      <c r="C66" s="33">
        <v>4816310</v>
      </c>
      <c r="D66" s="33"/>
      <c r="E66" s="33"/>
      <c r="F66" s="33"/>
      <c r="G66" s="41" t="s">
        <v>110</v>
      </c>
      <c r="H66" s="42"/>
      <c r="I66" s="42"/>
      <c r="J66" s="42"/>
      <c r="K66" s="42"/>
      <c r="L66" s="42"/>
      <c r="M66" s="42"/>
      <c r="N66" s="42"/>
      <c r="O66" s="42"/>
      <c r="P66" s="42"/>
      <c r="Q66" s="42"/>
      <c r="R66" s="42"/>
      <c r="S66" s="42"/>
      <c r="T66" s="43"/>
      <c r="U66" s="43"/>
      <c r="V66" s="43"/>
      <c r="W66" s="43"/>
      <c r="X66" s="43"/>
      <c r="Y66" s="43"/>
      <c r="Z66" s="43"/>
      <c r="AA66" s="43"/>
      <c r="AB66" s="43"/>
      <c r="AC66" s="43"/>
      <c r="AD66" s="43"/>
      <c r="AE66" s="43"/>
      <c r="AF66" s="43"/>
      <c r="AG66" s="43"/>
      <c r="AH66" s="43"/>
      <c r="AI66" s="44"/>
      <c r="AJ66" s="44"/>
      <c r="AK66" s="44"/>
      <c r="AL66" s="44"/>
      <c r="AM66" s="44"/>
      <c r="AN66" s="44"/>
      <c r="AO66" s="44"/>
      <c r="AP66" s="44"/>
      <c r="AQ66" s="44"/>
      <c r="AR66" s="44"/>
      <c r="AS66" s="44"/>
      <c r="AT66" s="44"/>
      <c r="AU66" s="44"/>
      <c r="AV66" s="44"/>
      <c r="AW66" s="44"/>
      <c r="AX66" s="44"/>
      <c r="AY66" s="44"/>
      <c r="AZ66" s="44"/>
      <c r="BA66" s="44"/>
      <c r="BB66" s="45"/>
      <c r="BC66" s="37">
        <f>AS66-AI66</f>
        <v>0</v>
      </c>
      <c r="BD66" s="37"/>
      <c r="BE66" s="37"/>
      <c r="BF66" s="37"/>
      <c r="BG66" s="37"/>
      <c r="BH66" s="37"/>
      <c r="BI66" s="37"/>
      <c r="BJ66" s="37"/>
      <c r="BK66" s="37"/>
      <c r="BL66" s="37"/>
    </row>
    <row r="67" spans="1:79" s="5" customFormat="1" ht="15.75" customHeight="1">
      <c r="A67" s="32"/>
      <c r="B67" s="32"/>
      <c r="C67" s="33">
        <v>4816310</v>
      </c>
      <c r="D67" s="33"/>
      <c r="E67" s="33"/>
      <c r="F67" s="33"/>
      <c r="G67" s="34" t="s">
        <v>82</v>
      </c>
      <c r="H67" s="35"/>
      <c r="I67" s="35"/>
      <c r="J67" s="35"/>
      <c r="K67" s="35"/>
      <c r="L67" s="35"/>
      <c r="M67" s="35"/>
      <c r="N67" s="35"/>
      <c r="O67" s="35"/>
      <c r="P67" s="35"/>
      <c r="Q67" s="35"/>
      <c r="R67" s="35"/>
      <c r="S67" s="36"/>
      <c r="T67" s="34" t="s">
        <v>80</v>
      </c>
      <c r="U67" s="35"/>
      <c r="V67" s="35"/>
      <c r="W67" s="35"/>
      <c r="X67" s="36"/>
      <c r="Y67" s="34" t="s">
        <v>80</v>
      </c>
      <c r="Z67" s="35"/>
      <c r="AA67" s="35"/>
      <c r="AB67" s="35"/>
      <c r="AC67" s="35"/>
      <c r="AD67" s="35"/>
      <c r="AE67" s="35"/>
      <c r="AF67" s="35"/>
      <c r="AG67" s="35"/>
      <c r="AH67" s="36"/>
      <c r="AI67" s="37"/>
      <c r="AJ67" s="37"/>
      <c r="AK67" s="37"/>
      <c r="AL67" s="37"/>
      <c r="AM67" s="37"/>
      <c r="AN67" s="37"/>
      <c r="AO67" s="37"/>
      <c r="AP67" s="37"/>
      <c r="AQ67" s="37"/>
      <c r="AR67" s="37"/>
      <c r="AS67" s="37"/>
      <c r="AT67" s="37"/>
      <c r="AU67" s="37"/>
      <c r="AV67" s="37"/>
      <c r="AW67" s="37"/>
      <c r="AX67" s="37"/>
      <c r="AY67" s="37"/>
      <c r="AZ67" s="37"/>
      <c r="BA67" s="37"/>
      <c r="BB67" s="37"/>
      <c r="BC67" s="37">
        <f>AS67-AI67</f>
        <v>0</v>
      </c>
      <c r="BD67" s="37"/>
      <c r="BE67" s="37"/>
      <c r="BF67" s="37"/>
      <c r="BG67" s="37"/>
      <c r="BH67" s="37"/>
      <c r="BI67" s="37"/>
      <c r="BJ67" s="37"/>
      <c r="BK67" s="37"/>
      <c r="BL67" s="37"/>
    </row>
    <row r="68" spans="1:79" ht="17.25" customHeight="1">
      <c r="A68" s="24"/>
      <c r="B68" s="24"/>
      <c r="C68" s="25">
        <v>4816310</v>
      </c>
      <c r="D68" s="25"/>
      <c r="E68" s="25"/>
      <c r="F68" s="25"/>
      <c r="G68" s="26" t="s">
        <v>103</v>
      </c>
      <c r="H68" s="27"/>
      <c r="I68" s="27"/>
      <c r="J68" s="27"/>
      <c r="K68" s="27"/>
      <c r="L68" s="27"/>
      <c r="M68" s="27"/>
      <c r="N68" s="27"/>
      <c r="O68" s="27"/>
      <c r="P68" s="27"/>
      <c r="Q68" s="27"/>
      <c r="R68" s="27"/>
      <c r="S68" s="28"/>
      <c r="T68" s="26" t="s">
        <v>100</v>
      </c>
      <c r="U68" s="29"/>
      <c r="V68" s="29"/>
      <c r="W68" s="29"/>
      <c r="X68" s="30"/>
      <c r="Y68" s="26" t="s">
        <v>119</v>
      </c>
      <c r="Z68" s="27"/>
      <c r="AA68" s="27"/>
      <c r="AB68" s="27"/>
      <c r="AC68" s="27"/>
      <c r="AD68" s="27"/>
      <c r="AE68" s="27"/>
      <c r="AF68" s="27"/>
      <c r="AG68" s="27"/>
      <c r="AH68" s="28"/>
      <c r="AI68" s="31">
        <v>23684.584999999999</v>
      </c>
      <c r="AJ68" s="31"/>
      <c r="AK68" s="31"/>
      <c r="AL68" s="31"/>
      <c r="AM68" s="31"/>
      <c r="AN68" s="31"/>
      <c r="AO68" s="31"/>
      <c r="AP68" s="31"/>
      <c r="AQ68" s="31"/>
      <c r="AR68" s="31"/>
      <c r="AS68" s="31">
        <v>11345.28</v>
      </c>
      <c r="AT68" s="31"/>
      <c r="AU68" s="31"/>
      <c r="AV68" s="31"/>
      <c r="AW68" s="31"/>
      <c r="AX68" s="31"/>
      <c r="AY68" s="31"/>
      <c r="AZ68" s="31"/>
      <c r="BA68" s="31"/>
      <c r="BB68" s="31"/>
      <c r="BC68" s="31">
        <f>AS68-AI68</f>
        <v>-12339.304999999998</v>
      </c>
      <c r="BD68" s="31"/>
      <c r="BE68" s="31"/>
      <c r="BF68" s="31"/>
      <c r="BG68" s="31"/>
      <c r="BH68" s="31"/>
      <c r="BI68" s="31"/>
      <c r="BJ68" s="31"/>
      <c r="BK68" s="31"/>
      <c r="BL68" s="31"/>
    </row>
    <row r="69" spans="1:79" s="11" customFormat="1" ht="15" customHeight="1">
      <c r="A69" s="18" t="s">
        <v>94</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20"/>
    </row>
    <row r="70" spans="1:79" s="11" customFormat="1" ht="15" customHeight="1">
      <c r="A70" s="21" t="s">
        <v>143</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3"/>
    </row>
    <row r="71" spans="1:79" s="5" customFormat="1" ht="15.75" customHeight="1">
      <c r="A71" s="32"/>
      <c r="B71" s="32"/>
      <c r="C71" s="33">
        <v>4816310</v>
      </c>
      <c r="D71" s="33"/>
      <c r="E71" s="33"/>
      <c r="F71" s="33"/>
      <c r="G71" s="34" t="s">
        <v>84</v>
      </c>
      <c r="H71" s="35"/>
      <c r="I71" s="35"/>
      <c r="J71" s="35"/>
      <c r="K71" s="35"/>
      <c r="L71" s="35"/>
      <c r="M71" s="35"/>
      <c r="N71" s="35"/>
      <c r="O71" s="35"/>
      <c r="P71" s="35"/>
      <c r="Q71" s="35"/>
      <c r="R71" s="35"/>
      <c r="S71" s="36"/>
      <c r="T71" s="34" t="s">
        <v>80</v>
      </c>
      <c r="U71" s="35"/>
      <c r="V71" s="35"/>
      <c r="W71" s="35"/>
      <c r="X71" s="36"/>
      <c r="Y71" s="34" t="s">
        <v>80</v>
      </c>
      <c r="Z71" s="35"/>
      <c r="AA71" s="35"/>
      <c r="AB71" s="35"/>
      <c r="AC71" s="35"/>
      <c r="AD71" s="35"/>
      <c r="AE71" s="35"/>
      <c r="AF71" s="35"/>
      <c r="AG71" s="35"/>
      <c r="AH71" s="36"/>
      <c r="AI71" s="37"/>
      <c r="AJ71" s="37"/>
      <c r="AK71" s="37"/>
      <c r="AL71" s="37"/>
      <c r="AM71" s="37"/>
      <c r="AN71" s="37"/>
      <c r="AO71" s="37"/>
      <c r="AP71" s="37"/>
      <c r="AQ71" s="37"/>
      <c r="AR71" s="37"/>
      <c r="AS71" s="37"/>
      <c r="AT71" s="37"/>
      <c r="AU71" s="37"/>
      <c r="AV71" s="37"/>
      <c r="AW71" s="37"/>
      <c r="AX71" s="37"/>
      <c r="AY71" s="37"/>
      <c r="AZ71" s="37"/>
      <c r="BA71" s="37"/>
      <c r="BB71" s="37"/>
      <c r="BC71" s="37">
        <f>AS71-AI71</f>
        <v>0</v>
      </c>
      <c r="BD71" s="37"/>
      <c r="BE71" s="37"/>
      <c r="BF71" s="37"/>
      <c r="BG71" s="37"/>
      <c r="BH71" s="37"/>
      <c r="BI71" s="37"/>
      <c r="BJ71" s="37"/>
      <c r="BK71" s="37"/>
      <c r="BL71" s="37"/>
    </row>
    <row r="72" spans="1:79" ht="29.25" customHeight="1">
      <c r="A72" s="24"/>
      <c r="B72" s="24"/>
      <c r="C72" s="25">
        <v>4816310</v>
      </c>
      <c r="D72" s="25"/>
      <c r="E72" s="25"/>
      <c r="F72" s="25"/>
      <c r="G72" s="26" t="s">
        <v>120</v>
      </c>
      <c r="H72" s="27"/>
      <c r="I72" s="27"/>
      <c r="J72" s="27"/>
      <c r="K72" s="27"/>
      <c r="L72" s="27"/>
      <c r="M72" s="27"/>
      <c r="N72" s="27"/>
      <c r="O72" s="27"/>
      <c r="P72" s="27"/>
      <c r="Q72" s="27"/>
      <c r="R72" s="27"/>
      <c r="S72" s="28"/>
      <c r="T72" s="26" t="s">
        <v>83</v>
      </c>
      <c r="U72" s="27"/>
      <c r="V72" s="27"/>
      <c r="W72" s="27"/>
      <c r="X72" s="28"/>
      <c r="Y72" s="26" t="s">
        <v>121</v>
      </c>
      <c r="Z72" s="27"/>
      <c r="AA72" s="27"/>
      <c r="AB72" s="27"/>
      <c r="AC72" s="27"/>
      <c r="AD72" s="27"/>
      <c r="AE72" s="27"/>
      <c r="AF72" s="27"/>
      <c r="AG72" s="27"/>
      <c r="AH72" s="28"/>
      <c r="AI72" s="31">
        <v>9</v>
      </c>
      <c r="AJ72" s="31"/>
      <c r="AK72" s="31"/>
      <c r="AL72" s="31"/>
      <c r="AM72" s="31"/>
      <c r="AN72" s="31"/>
      <c r="AO72" s="31"/>
      <c r="AP72" s="31"/>
      <c r="AQ72" s="31"/>
      <c r="AR72" s="31"/>
      <c r="AS72" s="78">
        <v>6</v>
      </c>
      <c r="AT72" s="78"/>
      <c r="AU72" s="78"/>
      <c r="AV72" s="78"/>
      <c r="AW72" s="78"/>
      <c r="AX72" s="78"/>
      <c r="AY72" s="78"/>
      <c r="AZ72" s="78"/>
      <c r="BA72" s="78"/>
      <c r="BB72" s="78"/>
      <c r="BC72" s="31">
        <f>AS72-AI72</f>
        <v>-3</v>
      </c>
      <c r="BD72" s="31"/>
      <c r="BE72" s="31"/>
      <c r="BF72" s="31"/>
      <c r="BG72" s="31"/>
      <c r="BH72" s="31"/>
      <c r="BI72" s="31"/>
      <c r="BJ72" s="31"/>
      <c r="BK72" s="31"/>
      <c r="BL72" s="31"/>
    </row>
    <row r="73" spans="1:79" s="11" customFormat="1" ht="15.75" customHeight="1">
      <c r="A73" s="18" t="s">
        <v>94</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20"/>
      <c r="BM73" s="10"/>
      <c r="BN73" s="10"/>
      <c r="BO73" s="10"/>
      <c r="BP73" s="10"/>
      <c r="BQ73" s="10"/>
      <c r="BR73" s="10"/>
      <c r="BS73" s="10"/>
      <c r="BT73" s="10"/>
      <c r="BU73" s="10"/>
      <c r="BV73" s="10"/>
      <c r="BW73" s="10"/>
      <c r="BX73" s="10"/>
      <c r="BY73" s="10"/>
      <c r="BZ73" s="10"/>
      <c r="CA73" s="10"/>
    </row>
    <row r="74" spans="1:79" s="11" customFormat="1" ht="15" customHeight="1">
      <c r="A74" s="21" t="s">
        <v>143</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3"/>
    </row>
    <row r="75" spans="1:79" s="5" customFormat="1" ht="15.75" customHeight="1">
      <c r="A75" s="32"/>
      <c r="B75" s="32"/>
      <c r="C75" s="33">
        <v>4816310</v>
      </c>
      <c r="D75" s="33"/>
      <c r="E75" s="33"/>
      <c r="F75" s="33"/>
      <c r="G75" s="34" t="s">
        <v>85</v>
      </c>
      <c r="H75" s="35"/>
      <c r="I75" s="35"/>
      <c r="J75" s="35"/>
      <c r="K75" s="35"/>
      <c r="L75" s="35"/>
      <c r="M75" s="35"/>
      <c r="N75" s="35"/>
      <c r="O75" s="35"/>
      <c r="P75" s="35"/>
      <c r="Q75" s="35"/>
      <c r="R75" s="35"/>
      <c r="S75" s="36"/>
      <c r="T75" s="34" t="s">
        <v>80</v>
      </c>
      <c r="U75" s="35"/>
      <c r="V75" s="35"/>
      <c r="W75" s="35"/>
      <c r="X75" s="36"/>
      <c r="Y75" s="34" t="s">
        <v>80</v>
      </c>
      <c r="Z75" s="35"/>
      <c r="AA75" s="35"/>
      <c r="AB75" s="35"/>
      <c r="AC75" s="35"/>
      <c r="AD75" s="35"/>
      <c r="AE75" s="35"/>
      <c r="AF75" s="35"/>
      <c r="AG75" s="35"/>
      <c r="AH75" s="36"/>
      <c r="AI75" s="37"/>
      <c r="AJ75" s="37"/>
      <c r="AK75" s="37"/>
      <c r="AL75" s="37"/>
      <c r="AM75" s="37"/>
      <c r="AN75" s="37"/>
      <c r="AO75" s="37"/>
      <c r="AP75" s="37"/>
      <c r="AQ75" s="37"/>
      <c r="AR75" s="37"/>
      <c r="AS75" s="37"/>
      <c r="AT75" s="37"/>
      <c r="AU75" s="37"/>
      <c r="AV75" s="37"/>
      <c r="AW75" s="37"/>
      <c r="AX75" s="37"/>
      <c r="AY75" s="37"/>
      <c r="AZ75" s="37"/>
      <c r="BA75" s="37"/>
      <c r="BB75" s="37"/>
      <c r="BC75" s="37">
        <f>AS75-AI75</f>
        <v>0</v>
      </c>
      <c r="BD75" s="37"/>
      <c r="BE75" s="37"/>
      <c r="BF75" s="37"/>
      <c r="BG75" s="37"/>
      <c r="BH75" s="37"/>
      <c r="BI75" s="37"/>
      <c r="BJ75" s="37"/>
      <c r="BK75" s="37"/>
      <c r="BL75" s="37"/>
    </row>
    <row r="76" spans="1:79" ht="19.5" customHeight="1">
      <c r="A76" s="24"/>
      <c r="B76" s="24"/>
      <c r="C76" s="25">
        <v>4816310</v>
      </c>
      <c r="D76" s="25"/>
      <c r="E76" s="25"/>
      <c r="F76" s="25"/>
      <c r="G76" s="26" t="s">
        <v>122</v>
      </c>
      <c r="H76" s="27"/>
      <c r="I76" s="27"/>
      <c r="J76" s="27"/>
      <c r="K76" s="27"/>
      <c r="L76" s="27"/>
      <c r="M76" s="27"/>
      <c r="N76" s="27"/>
      <c r="O76" s="27"/>
      <c r="P76" s="27"/>
      <c r="Q76" s="27"/>
      <c r="R76" s="27"/>
      <c r="S76" s="28"/>
      <c r="T76" s="26" t="s">
        <v>100</v>
      </c>
      <c r="U76" s="27"/>
      <c r="V76" s="27"/>
      <c r="W76" s="27"/>
      <c r="X76" s="28"/>
      <c r="Y76" s="26" t="s">
        <v>86</v>
      </c>
      <c r="Z76" s="27"/>
      <c r="AA76" s="27"/>
      <c r="AB76" s="27"/>
      <c r="AC76" s="27"/>
      <c r="AD76" s="27"/>
      <c r="AE76" s="27"/>
      <c r="AF76" s="27"/>
      <c r="AG76" s="27"/>
      <c r="AH76" s="28"/>
      <c r="AI76" s="31">
        <v>2631.6210000000001</v>
      </c>
      <c r="AJ76" s="31"/>
      <c r="AK76" s="31"/>
      <c r="AL76" s="31"/>
      <c r="AM76" s="31"/>
      <c r="AN76" s="31"/>
      <c r="AO76" s="31"/>
      <c r="AP76" s="31"/>
      <c r="AQ76" s="31"/>
      <c r="AR76" s="31"/>
      <c r="AS76" s="31">
        <v>1890.88</v>
      </c>
      <c r="AT76" s="31"/>
      <c r="AU76" s="31"/>
      <c r="AV76" s="31"/>
      <c r="AW76" s="31"/>
      <c r="AX76" s="31"/>
      <c r="AY76" s="31"/>
      <c r="AZ76" s="31"/>
      <c r="BA76" s="31"/>
      <c r="BB76" s="31"/>
      <c r="BC76" s="31">
        <v>-740.74</v>
      </c>
      <c r="BD76" s="31"/>
      <c r="BE76" s="31"/>
      <c r="BF76" s="31"/>
      <c r="BG76" s="31"/>
      <c r="BH76" s="31"/>
      <c r="BI76" s="31"/>
      <c r="BJ76" s="31"/>
      <c r="BK76" s="31"/>
      <c r="BL76" s="31"/>
    </row>
    <row r="77" spans="1:79" s="11" customFormat="1" ht="13.5" customHeight="1">
      <c r="A77" s="18" t="s">
        <v>94</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20"/>
      <c r="BM77" s="15"/>
      <c r="BN77" s="15"/>
      <c r="BO77" s="15"/>
      <c r="BP77" s="15"/>
      <c r="BQ77" s="15"/>
      <c r="BR77" s="15"/>
      <c r="BS77" s="15"/>
      <c r="BT77" s="15"/>
      <c r="BU77" s="15"/>
      <c r="BV77" s="15"/>
      <c r="BW77" s="15"/>
      <c r="BX77" s="15"/>
      <c r="BY77" s="15"/>
      <c r="BZ77" s="15"/>
      <c r="CA77" s="15"/>
    </row>
    <row r="78" spans="1:79" s="5" customFormat="1" ht="15.75" customHeight="1">
      <c r="A78" s="32"/>
      <c r="B78" s="32"/>
      <c r="C78" s="33">
        <v>4816310</v>
      </c>
      <c r="D78" s="33"/>
      <c r="E78" s="33"/>
      <c r="F78" s="33"/>
      <c r="G78" s="34" t="s">
        <v>87</v>
      </c>
      <c r="H78" s="35"/>
      <c r="I78" s="35"/>
      <c r="J78" s="35"/>
      <c r="K78" s="35"/>
      <c r="L78" s="35"/>
      <c r="M78" s="35"/>
      <c r="N78" s="35"/>
      <c r="O78" s="35"/>
      <c r="P78" s="35"/>
      <c r="Q78" s="35"/>
      <c r="R78" s="35"/>
      <c r="S78" s="36"/>
      <c r="T78" s="34" t="s">
        <v>80</v>
      </c>
      <c r="U78" s="35"/>
      <c r="V78" s="35"/>
      <c r="W78" s="35"/>
      <c r="X78" s="36"/>
      <c r="Y78" s="34" t="s">
        <v>80</v>
      </c>
      <c r="Z78" s="35"/>
      <c r="AA78" s="35"/>
      <c r="AB78" s="35"/>
      <c r="AC78" s="35"/>
      <c r="AD78" s="35"/>
      <c r="AE78" s="35"/>
      <c r="AF78" s="35"/>
      <c r="AG78" s="35"/>
      <c r="AH78" s="36"/>
      <c r="AI78" s="37"/>
      <c r="AJ78" s="37"/>
      <c r="AK78" s="37"/>
      <c r="AL78" s="37"/>
      <c r="AM78" s="37"/>
      <c r="AN78" s="37"/>
      <c r="AO78" s="37"/>
      <c r="AP78" s="37"/>
      <c r="AQ78" s="37"/>
      <c r="AR78" s="37"/>
      <c r="AS78" s="37"/>
      <c r="AT78" s="37"/>
      <c r="AU78" s="37"/>
      <c r="AV78" s="37"/>
      <c r="AW78" s="37"/>
      <c r="AX78" s="37"/>
      <c r="AY78" s="37"/>
      <c r="AZ78" s="37"/>
      <c r="BA78" s="37"/>
      <c r="BB78" s="37"/>
      <c r="BC78" s="37">
        <f>AS78-AI78</f>
        <v>0</v>
      </c>
      <c r="BD78" s="37"/>
      <c r="BE78" s="37"/>
      <c r="BF78" s="37"/>
      <c r="BG78" s="37"/>
      <c r="BH78" s="37"/>
      <c r="BI78" s="37"/>
      <c r="BJ78" s="37"/>
      <c r="BK78" s="37"/>
      <c r="BL78" s="37"/>
    </row>
    <row r="79" spans="1:79" s="11" customFormat="1" ht="16.5" customHeight="1">
      <c r="A79" s="24"/>
      <c r="B79" s="24"/>
      <c r="C79" s="25">
        <v>4816310</v>
      </c>
      <c r="D79" s="25"/>
      <c r="E79" s="25"/>
      <c r="F79" s="25"/>
      <c r="G79" s="38" t="s">
        <v>123</v>
      </c>
      <c r="H79" s="39"/>
      <c r="I79" s="39"/>
      <c r="J79" s="39"/>
      <c r="K79" s="39"/>
      <c r="L79" s="39"/>
      <c r="M79" s="39"/>
      <c r="N79" s="39"/>
      <c r="O79" s="39"/>
      <c r="P79" s="39"/>
      <c r="Q79" s="39"/>
      <c r="R79" s="39"/>
      <c r="S79" s="40"/>
      <c r="T79" s="26" t="s">
        <v>88</v>
      </c>
      <c r="U79" s="27"/>
      <c r="V79" s="27"/>
      <c r="W79" s="27"/>
      <c r="X79" s="28"/>
      <c r="Y79" s="26" t="s">
        <v>86</v>
      </c>
      <c r="Z79" s="27"/>
      <c r="AA79" s="27"/>
      <c r="AB79" s="27"/>
      <c r="AC79" s="27"/>
      <c r="AD79" s="27"/>
      <c r="AE79" s="27"/>
      <c r="AF79" s="27"/>
      <c r="AG79" s="27"/>
      <c r="AH79" s="28"/>
      <c r="AI79" s="31">
        <v>100</v>
      </c>
      <c r="AJ79" s="31"/>
      <c r="AK79" s="31"/>
      <c r="AL79" s="31"/>
      <c r="AM79" s="31"/>
      <c r="AN79" s="31"/>
      <c r="AO79" s="31"/>
      <c r="AP79" s="31"/>
      <c r="AQ79" s="31"/>
      <c r="AR79" s="31"/>
      <c r="AS79" s="31">
        <v>47.9</v>
      </c>
      <c r="AT79" s="31"/>
      <c r="AU79" s="31"/>
      <c r="AV79" s="31"/>
      <c r="AW79" s="31"/>
      <c r="AX79" s="31"/>
      <c r="AY79" s="31"/>
      <c r="AZ79" s="31"/>
      <c r="BA79" s="31"/>
      <c r="BB79" s="31"/>
      <c r="BC79" s="31">
        <f>AS79-AI79</f>
        <v>-52.1</v>
      </c>
      <c r="BD79" s="31"/>
      <c r="BE79" s="31"/>
      <c r="BF79" s="31"/>
      <c r="BG79" s="31"/>
      <c r="BH79" s="31"/>
      <c r="BI79" s="31"/>
      <c r="BJ79" s="31"/>
      <c r="BK79" s="31"/>
      <c r="BL79" s="31"/>
    </row>
    <row r="80" spans="1:79" s="11" customFormat="1" ht="15" customHeight="1">
      <c r="A80" s="18" t="s">
        <v>94</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20"/>
      <c r="BM80" s="15"/>
      <c r="BN80" s="15"/>
      <c r="BO80" s="15"/>
      <c r="BP80" s="15"/>
      <c r="BQ80" s="15"/>
      <c r="BR80" s="15"/>
      <c r="BS80" s="15"/>
      <c r="BT80" s="15"/>
      <c r="BU80" s="15"/>
      <c r="BV80" s="15"/>
      <c r="BW80" s="15"/>
      <c r="BX80" s="15"/>
      <c r="BY80" s="15"/>
      <c r="BZ80" s="15"/>
      <c r="CA80" s="15"/>
    </row>
    <row r="81" spans="1:79" s="11" customFormat="1" ht="15" customHeight="1">
      <c r="A81" s="21" t="s">
        <v>143</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3"/>
    </row>
    <row r="82" spans="1:79" s="11" customFormat="1" ht="15.75" customHeight="1">
      <c r="A82" s="32"/>
      <c r="B82" s="32"/>
      <c r="C82" s="33">
        <v>4816310</v>
      </c>
      <c r="D82" s="33"/>
      <c r="E82" s="33"/>
      <c r="F82" s="33"/>
      <c r="G82" s="41" t="s">
        <v>111</v>
      </c>
      <c r="H82" s="42"/>
      <c r="I82" s="42"/>
      <c r="J82" s="42"/>
      <c r="K82" s="42"/>
      <c r="L82" s="42"/>
      <c r="M82" s="42"/>
      <c r="N82" s="42"/>
      <c r="O82" s="42"/>
      <c r="P82" s="42"/>
      <c r="Q82" s="42"/>
      <c r="R82" s="42"/>
      <c r="S82" s="42"/>
      <c r="T82" s="43"/>
      <c r="U82" s="43"/>
      <c r="V82" s="43"/>
      <c r="W82" s="43"/>
      <c r="X82" s="43"/>
      <c r="Y82" s="43"/>
      <c r="Z82" s="43"/>
      <c r="AA82" s="43"/>
      <c r="AB82" s="43"/>
      <c r="AC82" s="43"/>
      <c r="AD82" s="43"/>
      <c r="AE82" s="43"/>
      <c r="AF82" s="43"/>
      <c r="AG82" s="43"/>
      <c r="AH82" s="43"/>
      <c r="AI82" s="44"/>
      <c r="AJ82" s="44"/>
      <c r="AK82" s="44"/>
      <c r="AL82" s="44"/>
      <c r="AM82" s="44"/>
      <c r="AN82" s="44"/>
      <c r="AO82" s="44"/>
      <c r="AP82" s="44"/>
      <c r="AQ82" s="44"/>
      <c r="AR82" s="44"/>
      <c r="AS82" s="44"/>
      <c r="AT82" s="44"/>
      <c r="AU82" s="44"/>
      <c r="AV82" s="44"/>
      <c r="AW82" s="44"/>
      <c r="AX82" s="44"/>
      <c r="AY82" s="44"/>
      <c r="AZ82" s="44"/>
      <c r="BA82" s="44"/>
      <c r="BB82" s="45"/>
      <c r="BC82" s="37">
        <f>AS82-AI82</f>
        <v>0</v>
      </c>
      <c r="BD82" s="37"/>
      <c r="BE82" s="37"/>
      <c r="BF82" s="37"/>
      <c r="BG82" s="37"/>
      <c r="BH82" s="37"/>
      <c r="BI82" s="37"/>
      <c r="BJ82" s="37"/>
      <c r="BK82" s="37"/>
      <c r="BL82" s="37"/>
      <c r="BM82" s="12"/>
      <c r="BN82" s="12"/>
      <c r="BO82" s="12"/>
      <c r="BP82" s="12"/>
      <c r="BQ82" s="12"/>
      <c r="BR82" s="12"/>
      <c r="BS82" s="12"/>
      <c r="BT82" s="12"/>
      <c r="BU82" s="12"/>
      <c r="BV82" s="12"/>
      <c r="BW82" s="12"/>
      <c r="BX82" s="12"/>
      <c r="BY82" s="12"/>
      <c r="BZ82" s="12"/>
      <c r="CA82" s="12"/>
    </row>
    <row r="83" spans="1:79" s="11" customFormat="1" ht="15.75" customHeight="1">
      <c r="A83" s="32"/>
      <c r="B83" s="32"/>
      <c r="C83" s="33">
        <v>4816310</v>
      </c>
      <c r="D83" s="33"/>
      <c r="E83" s="33"/>
      <c r="F83" s="33"/>
      <c r="G83" s="34" t="s">
        <v>82</v>
      </c>
      <c r="H83" s="35"/>
      <c r="I83" s="35"/>
      <c r="J83" s="35"/>
      <c r="K83" s="35"/>
      <c r="L83" s="35"/>
      <c r="M83" s="35"/>
      <c r="N83" s="35"/>
      <c r="O83" s="35"/>
      <c r="P83" s="35"/>
      <c r="Q83" s="35"/>
      <c r="R83" s="35"/>
      <c r="S83" s="36"/>
      <c r="T83" s="34" t="s">
        <v>80</v>
      </c>
      <c r="U83" s="35"/>
      <c r="V83" s="35"/>
      <c r="W83" s="35"/>
      <c r="X83" s="36"/>
      <c r="Y83" s="34" t="s">
        <v>80</v>
      </c>
      <c r="Z83" s="35"/>
      <c r="AA83" s="35"/>
      <c r="AB83" s="35"/>
      <c r="AC83" s="35"/>
      <c r="AD83" s="35"/>
      <c r="AE83" s="35"/>
      <c r="AF83" s="35"/>
      <c r="AG83" s="35"/>
      <c r="AH83" s="36"/>
      <c r="AI83" s="37"/>
      <c r="AJ83" s="37"/>
      <c r="AK83" s="37"/>
      <c r="AL83" s="37"/>
      <c r="AM83" s="37"/>
      <c r="AN83" s="37"/>
      <c r="AO83" s="37"/>
      <c r="AP83" s="37"/>
      <c r="AQ83" s="37"/>
      <c r="AR83" s="37"/>
      <c r="AS83" s="37"/>
      <c r="AT83" s="37"/>
      <c r="AU83" s="37"/>
      <c r="AV83" s="37"/>
      <c r="AW83" s="37"/>
      <c r="AX83" s="37"/>
      <c r="AY83" s="37"/>
      <c r="AZ83" s="37"/>
      <c r="BA83" s="37"/>
      <c r="BB83" s="37"/>
      <c r="BC83" s="37">
        <f>AS83-AI83</f>
        <v>0</v>
      </c>
      <c r="BD83" s="37"/>
      <c r="BE83" s="37"/>
      <c r="BF83" s="37"/>
      <c r="BG83" s="37"/>
      <c r="BH83" s="37"/>
      <c r="BI83" s="37"/>
      <c r="BJ83" s="37"/>
      <c r="BK83" s="37"/>
      <c r="BL83" s="37"/>
      <c r="BM83" s="12"/>
      <c r="BN83" s="12"/>
      <c r="BO83" s="12"/>
      <c r="BP83" s="12"/>
      <c r="BQ83" s="12"/>
      <c r="BR83" s="12"/>
      <c r="BS83" s="12"/>
      <c r="BT83" s="12"/>
      <c r="BU83" s="12"/>
      <c r="BV83" s="12"/>
      <c r="BW83" s="12"/>
      <c r="BX83" s="12"/>
      <c r="BY83" s="12"/>
      <c r="BZ83" s="12"/>
      <c r="CA83" s="12"/>
    </row>
    <row r="84" spans="1:79" s="11" customFormat="1" ht="15.75" customHeight="1">
      <c r="A84" s="18"/>
      <c r="B84" s="20"/>
      <c r="C84" s="127">
        <v>4816310</v>
      </c>
      <c r="D84" s="128"/>
      <c r="E84" s="128"/>
      <c r="F84" s="129"/>
      <c r="G84" s="26" t="s">
        <v>103</v>
      </c>
      <c r="H84" s="27"/>
      <c r="I84" s="27"/>
      <c r="J84" s="27"/>
      <c r="K84" s="27"/>
      <c r="L84" s="27"/>
      <c r="M84" s="27"/>
      <c r="N84" s="27"/>
      <c r="O84" s="27"/>
      <c r="P84" s="27"/>
      <c r="Q84" s="27"/>
      <c r="R84" s="27"/>
      <c r="S84" s="28"/>
      <c r="T84" s="26" t="s">
        <v>100</v>
      </c>
      <c r="U84" s="29"/>
      <c r="V84" s="29"/>
      <c r="W84" s="29"/>
      <c r="X84" s="30"/>
      <c r="Y84" s="26" t="s">
        <v>101</v>
      </c>
      <c r="Z84" s="27"/>
      <c r="AA84" s="27"/>
      <c r="AB84" s="27"/>
      <c r="AC84" s="27"/>
      <c r="AD84" s="27"/>
      <c r="AE84" s="27"/>
      <c r="AF84" s="27"/>
      <c r="AG84" s="27"/>
      <c r="AH84" s="28"/>
      <c r="AI84" s="51">
        <v>206.68</v>
      </c>
      <c r="AJ84" s="54"/>
      <c r="AK84" s="54"/>
      <c r="AL84" s="54"/>
      <c r="AM84" s="54"/>
      <c r="AN84" s="54"/>
      <c r="AO84" s="54"/>
      <c r="AP84" s="54"/>
      <c r="AQ84" s="54"/>
      <c r="AR84" s="55"/>
      <c r="AS84" s="51">
        <v>204.46</v>
      </c>
      <c r="AT84" s="54"/>
      <c r="AU84" s="54"/>
      <c r="AV84" s="54"/>
      <c r="AW84" s="54"/>
      <c r="AX84" s="54"/>
      <c r="AY84" s="54"/>
      <c r="AZ84" s="54"/>
      <c r="BA84" s="54"/>
      <c r="BB84" s="55"/>
      <c r="BC84" s="31">
        <f>AS84-AI84</f>
        <v>-2.2199999999999989</v>
      </c>
      <c r="BD84" s="31"/>
      <c r="BE84" s="31"/>
      <c r="BF84" s="31"/>
      <c r="BG84" s="31"/>
      <c r="BH84" s="31"/>
      <c r="BI84" s="31"/>
      <c r="BJ84" s="31"/>
      <c r="BK84" s="31"/>
      <c r="BL84" s="31"/>
      <c r="BM84" s="15"/>
      <c r="BN84" s="15"/>
      <c r="BO84" s="15"/>
      <c r="BP84" s="15"/>
      <c r="BQ84" s="15"/>
      <c r="BR84" s="15"/>
      <c r="BS84" s="15"/>
      <c r="BT84" s="15"/>
      <c r="BU84" s="15"/>
      <c r="BV84" s="15"/>
      <c r="BW84" s="15"/>
      <c r="BX84" s="15"/>
      <c r="BY84" s="15"/>
      <c r="BZ84" s="15"/>
      <c r="CA84" s="15"/>
    </row>
    <row r="85" spans="1:79" s="11" customFormat="1" ht="15.75" customHeight="1">
      <c r="A85" s="18" t="s">
        <v>94</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20"/>
      <c r="BM85" s="12"/>
      <c r="BN85" s="12"/>
      <c r="BO85" s="12"/>
      <c r="BP85" s="12"/>
      <c r="BQ85" s="12"/>
      <c r="BR85" s="12"/>
      <c r="BS85" s="12"/>
      <c r="BT85" s="12"/>
      <c r="BU85" s="12"/>
      <c r="BV85" s="12"/>
      <c r="BW85" s="12"/>
      <c r="BX85" s="12"/>
      <c r="BY85" s="12"/>
      <c r="BZ85" s="12"/>
      <c r="CA85" s="12"/>
    </row>
    <row r="86" spans="1:79" s="11" customFormat="1" ht="15.75" customHeight="1">
      <c r="A86" s="21" t="s">
        <v>124</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3"/>
      <c r="BM86" s="12"/>
      <c r="BN86" s="12"/>
      <c r="BO86" s="12"/>
      <c r="BP86" s="12"/>
      <c r="BQ86" s="12"/>
      <c r="BR86" s="12"/>
      <c r="BS86" s="12"/>
      <c r="BT86" s="12"/>
      <c r="BU86" s="12"/>
      <c r="BV86" s="12"/>
      <c r="BW86" s="12"/>
      <c r="BX86" s="12"/>
      <c r="BY86" s="12"/>
      <c r="BZ86" s="12"/>
      <c r="CA86" s="12"/>
    </row>
    <row r="87" spans="1:79" s="11" customFormat="1" ht="15.75" customHeight="1">
      <c r="A87" s="32"/>
      <c r="B87" s="32"/>
      <c r="C87" s="33">
        <v>4816310</v>
      </c>
      <c r="D87" s="33"/>
      <c r="E87" s="33"/>
      <c r="F87" s="33"/>
      <c r="G87" s="34" t="s">
        <v>84</v>
      </c>
      <c r="H87" s="35"/>
      <c r="I87" s="35"/>
      <c r="J87" s="35"/>
      <c r="K87" s="35"/>
      <c r="L87" s="35"/>
      <c r="M87" s="35"/>
      <c r="N87" s="35"/>
      <c r="O87" s="35"/>
      <c r="P87" s="35"/>
      <c r="Q87" s="35"/>
      <c r="R87" s="35"/>
      <c r="S87" s="36"/>
      <c r="T87" s="34" t="s">
        <v>80</v>
      </c>
      <c r="U87" s="35"/>
      <c r="V87" s="35"/>
      <c r="W87" s="35"/>
      <c r="X87" s="36"/>
      <c r="Y87" s="34" t="s">
        <v>80</v>
      </c>
      <c r="Z87" s="35"/>
      <c r="AA87" s="35"/>
      <c r="AB87" s="35"/>
      <c r="AC87" s="35"/>
      <c r="AD87" s="35"/>
      <c r="AE87" s="35"/>
      <c r="AF87" s="35"/>
      <c r="AG87" s="35"/>
      <c r="AH87" s="36"/>
      <c r="AI87" s="37"/>
      <c r="AJ87" s="37"/>
      <c r="AK87" s="37"/>
      <c r="AL87" s="37"/>
      <c r="AM87" s="37"/>
      <c r="AN87" s="37"/>
      <c r="AO87" s="37"/>
      <c r="AP87" s="37"/>
      <c r="AQ87" s="37"/>
      <c r="AR87" s="37"/>
      <c r="AS87" s="37"/>
      <c r="AT87" s="37"/>
      <c r="AU87" s="37"/>
      <c r="AV87" s="37"/>
      <c r="AW87" s="37"/>
      <c r="AX87" s="37"/>
      <c r="AY87" s="37"/>
      <c r="AZ87" s="37"/>
      <c r="BA87" s="37"/>
      <c r="BB87" s="37"/>
      <c r="BC87" s="37">
        <f>AS87-AI87</f>
        <v>0</v>
      </c>
      <c r="BD87" s="37"/>
      <c r="BE87" s="37"/>
      <c r="BF87" s="37"/>
      <c r="BG87" s="37"/>
      <c r="BH87" s="37"/>
      <c r="BI87" s="37"/>
      <c r="BJ87" s="37"/>
      <c r="BK87" s="37"/>
      <c r="BL87" s="37"/>
      <c r="BM87" s="12"/>
      <c r="BN87" s="12"/>
      <c r="BO87" s="12"/>
      <c r="BP87" s="12"/>
      <c r="BQ87" s="12"/>
      <c r="BR87" s="12"/>
      <c r="BS87" s="12"/>
      <c r="BT87" s="12"/>
      <c r="BU87" s="12"/>
      <c r="BV87" s="12"/>
      <c r="BW87" s="12"/>
      <c r="BX87" s="12"/>
      <c r="BY87" s="12"/>
      <c r="BZ87" s="12"/>
      <c r="CA87" s="12"/>
    </row>
    <row r="88" spans="1:79" s="11" customFormat="1" ht="20.25" customHeight="1">
      <c r="A88" s="24"/>
      <c r="B88" s="24"/>
      <c r="C88" s="25">
        <v>4816310</v>
      </c>
      <c r="D88" s="25"/>
      <c r="E88" s="25"/>
      <c r="F88" s="25"/>
      <c r="G88" s="26" t="s">
        <v>125</v>
      </c>
      <c r="H88" s="27"/>
      <c r="I88" s="27"/>
      <c r="J88" s="27"/>
      <c r="K88" s="27"/>
      <c r="L88" s="27"/>
      <c r="M88" s="27"/>
      <c r="N88" s="27"/>
      <c r="O88" s="27"/>
      <c r="P88" s="27"/>
      <c r="Q88" s="27"/>
      <c r="R88" s="27"/>
      <c r="S88" s="28"/>
      <c r="T88" s="26" t="s">
        <v>83</v>
      </c>
      <c r="U88" s="27"/>
      <c r="V88" s="27"/>
      <c r="W88" s="27"/>
      <c r="X88" s="28"/>
      <c r="Y88" s="26" t="s">
        <v>121</v>
      </c>
      <c r="Z88" s="27"/>
      <c r="AA88" s="27"/>
      <c r="AB88" s="27"/>
      <c r="AC88" s="27"/>
      <c r="AD88" s="27"/>
      <c r="AE88" s="27"/>
      <c r="AF88" s="27"/>
      <c r="AG88" s="27"/>
      <c r="AH88" s="28"/>
      <c r="AI88" s="31">
        <v>2</v>
      </c>
      <c r="AJ88" s="31"/>
      <c r="AK88" s="31"/>
      <c r="AL88" s="31"/>
      <c r="AM88" s="31"/>
      <c r="AN88" s="31"/>
      <c r="AO88" s="31"/>
      <c r="AP88" s="31"/>
      <c r="AQ88" s="31"/>
      <c r="AR88" s="31"/>
      <c r="AS88" s="31">
        <v>2</v>
      </c>
      <c r="AT88" s="31"/>
      <c r="AU88" s="31"/>
      <c r="AV88" s="31"/>
      <c r="AW88" s="31"/>
      <c r="AX88" s="31"/>
      <c r="AY88" s="31"/>
      <c r="AZ88" s="31"/>
      <c r="BA88" s="31"/>
      <c r="BB88" s="31"/>
      <c r="BC88" s="31">
        <f>AS88-AI88</f>
        <v>0</v>
      </c>
      <c r="BD88" s="31"/>
      <c r="BE88" s="31"/>
      <c r="BF88" s="31"/>
      <c r="BG88" s="31"/>
      <c r="BH88" s="31"/>
      <c r="BI88" s="31"/>
      <c r="BJ88" s="31"/>
      <c r="BK88" s="31"/>
      <c r="BL88" s="31"/>
      <c r="BM88" s="12"/>
      <c r="BN88" s="12"/>
      <c r="BO88" s="12"/>
      <c r="BP88" s="12"/>
      <c r="BQ88" s="12"/>
      <c r="BR88" s="12"/>
      <c r="BS88" s="12"/>
      <c r="BT88" s="12"/>
      <c r="BU88" s="12"/>
      <c r="BV88" s="12"/>
      <c r="BW88" s="12"/>
      <c r="BX88" s="12"/>
      <c r="BY88" s="12"/>
      <c r="BZ88" s="12"/>
      <c r="CA88" s="12"/>
    </row>
    <row r="89" spans="1:79" s="11" customFormat="1" ht="15.75" customHeight="1">
      <c r="A89" s="18" t="s">
        <v>94</v>
      </c>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20"/>
      <c r="BM89" s="12"/>
      <c r="BN89" s="12"/>
      <c r="BO89" s="12"/>
      <c r="BP89" s="12"/>
      <c r="BQ89" s="12"/>
      <c r="BR89" s="12"/>
      <c r="BS89" s="12"/>
      <c r="BT89" s="12"/>
      <c r="BU89" s="12"/>
      <c r="BV89" s="12"/>
      <c r="BW89" s="12"/>
      <c r="BX89" s="12"/>
      <c r="BY89" s="12"/>
      <c r="BZ89" s="12"/>
      <c r="CA89" s="12"/>
    </row>
    <row r="90" spans="1:79" s="11" customFormat="1" ht="15.75" customHeight="1">
      <c r="A90" s="32"/>
      <c r="B90" s="32"/>
      <c r="C90" s="33">
        <v>4816310</v>
      </c>
      <c r="D90" s="33"/>
      <c r="E90" s="33"/>
      <c r="F90" s="33"/>
      <c r="G90" s="34" t="s">
        <v>85</v>
      </c>
      <c r="H90" s="35"/>
      <c r="I90" s="35"/>
      <c r="J90" s="35"/>
      <c r="K90" s="35"/>
      <c r="L90" s="35"/>
      <c r="M90" s="35"/>
      <c r="N90" s="35"/>
      <c r="O90" s="35"/>
      <c r="P90" s="35"/>
      <c r="Q90" s="35"/>
      <c r="R90" s="35"/>
      <c r="S90" s="36"/>
      <c r="T90" s="34" t="s">
        <v>80</v>
      </c>
      <c r="U90" s="35"/>
      <c r="V90" s="35"/>
      <c r="W90" s="35"/>
      <c r="X90" s="36"/>
      <c r="Y90" s="34" t="s">
        <v>80</v>
      </c>
      <c r="Z90" s="35"/>
      <c r="AA90" s="35"/>
      <c r="AB90" s="35"/>
      <c r="AC90" s="35"/>
      <c r="AD90" s="35"/>
      <c r="AE90" s="35"/>
      <c r="AF90" s="35"/>
      <c r="AG90" s="35"/>
      <c r="AH90" s="36"/>
      <c r="AI90" s="37"/>
      <c r="AJ90" s="37"/>
      <c r="AK90" s="37"/>
      <c r="AL90" s="37"/>
      <c r="AM90" s="37"/>
      <c r="AN90" s="37"/>
      <c r="AO90" s="37"/>
      <c r="AP90" s="37"/>
      <c r="AQ90" s="37"/>
      <c r="AR90" s="37"/>
      <c r="AS90" s="37"/>
      <c r="AT90" s="37"/>
      <c r="AU90" s="37"/>
      <c r="AV90" s="37"/>
      <c r="AW90" s="37"/>
      <c r="AX90" s="37"/>
      <c r="AY90" s="37"/>
      <c r="AZ90" s="37"/>
      <c r="BA90" s="37"/>
      <c r="BB90" s="37"/>
      <c r="BC90" s="37">
        <f>AS90-AI90</f>
        <v>0</v>
      </c>
      <c r="BD90" s="37"/>
      <c r="BE90" s="37"/>
      <c r="BF90" s="37"/>
      <c r="BG90" s="37"/>
      <c r="BH90" s="37"/>
      <c r="BI90" s="37"/>
      <c r="BJ90" s="37"/>
      <c r="BK90" s="37"/>
      <c r="BL90" s="37"/>
      <c r="BM90" s="12"/>
      <c r="BN90" s="12"/>
      <c r="BO90" s="12"/>
      <c r="BP90" s="12"/>
      <c r="BQ90" s="12"/>
      <c r="BR90" s="12"/>
      <c r="BS90" s="12"/>
      <c r="BT90" s="12"/>
      <c r="BU90" s="12"/>
      <c r="BV90" s="12"/>
      <c r="BW90" s="12"/>
      <c r="BX90" s="12"/>
      <c r="BY90" s="12"/>
      <c r="BZ90" s="12"/>
      <c r="CA90" s="12"/>
    </row>
    <row r="91" spans="1:79" s="11" customFormat="1" ht="33" customHeight="1">
      <c r="A91" s="24"/>
      <c r="B91" s="24"/>
      <c r="C91" s="25">
        <v>4816310</v>
      </c>
      <c r="D91" s="25"/>
      <c r="E91" s="25"/>
      <c r="F91" s="25"/>
      <c r="G91" s="26" t="s">
        <v>126</v>
      </c>
      <c r="H91" s="27"/>
      <c r="I91" s="27"/>
      <c r="J91" s="27"/>
      <c r="K91" s="27"/>
      <c r="L91" s="27"/>
      <c r="M91" s="27"/>
      <c r="N91" s="27"/>
      <c r="O91" s="27"/>
      <c r="P91" s="27"/>
      <c r="Q91" s="27"/>
      <c r="R91" s="27"/>
      <c r="S91" s="28"/>
      <c r="T91" s="26" t="s">
        <v>100</v>
      </c>
      <c r="U91" s="27"/>
      <c r="V91" s="27"/>
      <c r="W91" s="27"/>
      <c r="X91" s="28"/>
      <c r="Y91" s="26" t="s">
        <v>86</v>
      </c>
      <c r="Z91" s="27"/>
      <c r="AA91" s="27"/>
      <c r="AB91" s="27"/>
      <c r="AC91" s="27"/>
      <c r="AD91" s="27"/>
      <c r="AE91" s="27"/>
      <c r="AF91" s="27"/>
      <c r="AG91" s="27"/>
      <c r="AH91" s="28"/>
      <c r="AI91" s="31">
        <v>103.34</v>
      </c>
      <c r="AJ91" s="31"/>
      <c r="AK91" s="31"/>
      <c r="AL91" s="31"/>
      <c r="AM91" s="31"/>
      <c r="AN91" s="31"/>
      <c r="AO91" s="31"/>
      <c r="AP91" s="31"/>
      <c r="AQ91" s="31"/>
      <c r="AR91" s="31"/>
      <c r="AS91" s="31">
        <v>102.23</v>
      </c>
      <c r="AT91" s="31"/>
      <c r="AU91" s="31"/>
      <c r="AV91" s="31"/>
      <c r="AW91" s="31"/>
      <c r="AX91" s="31"/>
      <c r="AY91" s="31"/>
      <c r="AZ91" s="31"/>
      <c r="BA91" s="31"/>
      <c r="BB91" s="31"/>
      <c r="BC91" s="31">
        <f>AS91-AI91</f>
        <v>-1.1099999999999994</v>
      </c>
      <c r="BD91" s="31"/>
      <c r="BE91" s="31"/>
      <c r="BF91" s="31"/>
      <c r="BG91" s="31"/>
      <c r="BH91" s="31"/>
      <c r="BI91" s="31"/>
      <c r="BJ91" s="31"/>
      <c r="BK91" s="31"/>
      <c r="BL91" s="31"/>
      <c r="BM91" s="12"/>
      <c r="BN91" s="12"/>
      <c r="BO91" s="12"/>
      <c r="BP91" s="12"/>
      <c r="BQ91" s="12"/>
      <c r="BR91" s="12"/>
      <c r="BS91" s="12"/>
      <c r="BT91" s="12"/>
      <c r="BU91" s="12"/>
      <c r="BV91" s="12"/>
      <c r="BW91" s="12"/>
      <c r="BX91" s="12"/>
      <c r="BY91" s="12"/>
      <c r="BZ91" s="12"/>
      <c r="CA91" s="12"/>
    </row>
    <row r="92" spans="1:79" s="11" customFormat="1" ht="13.5" customHeight="1">
      <c r="A92" s="18" t="s">
        <v>94</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20"/>
      <c r="BM92" s="12"/>
      <c r="BN92" s="12"/>
      <c r="BO92" s="12"/>
      <c r="BP92" s="12"/>
      <c r="BQ92" s="12"/>
      <c r="BR92" s="12"/>
      <c r="BS92" s="12"/>
      <c r="BT92" s="12"/>
      <c r="BU92" s="12"/>
      <c r="BV92" s="12"/>
      <c r="BW92" s="12"/>
      <c r="BX92" s="12"/>
      <c r="BY92" s="12"/>
      <c r="BZ92" s="12"/>
      <c r="CA92" s="12"/>
    </row>
    <row r="93" spans="1:79" s="11" customFormat="1" ht="15.75" customHeight="1">
      <c r="A93" s="21" t="s">
        <v>124</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3"/>
      <c r="BM93" s="12"/>
      <c r="BN93" s="12"/>
      <c r="BO93" s="12"/>
      <c r="BP93" s="12"/>
      <c r="BQ93" s="12"/>
      <c r="BR93" s="12"/>
      <c r="BS93" s="12"/>
      <c r="BT93" s="12"/>
      <c r="BU93" s="12"/>
      <c r="BV93" s="12"/>
      <c r="BW93" s="12"/>
      <c r="BX93" s="12"/>
      <c r="BY93" s="12"/>
      <c r="BZ93" s="12"/>
      <c r="CA93" s="12"/>
    </row>
    <row r="94" spans="1:79" s="11" customFormat="1" ht="15.75" customHeight="1">
      <c r="A94" s="32"/>
      <c r="B94" s="32"/>
      <c r="C94" s="33">
        <v>4816310</v>
      </c>
      <c r="D94" s="33"/>
      <c r="E94" s="33"/>
      <c r="F94" s="33"/>
      <c r="G94" s="34" t="s">
        <v>87</v>
      </c>
      <c r="H94" s="35"/>
      <c r="I94" s="35"/>
      <c r="J94" s="35"/>
      <c r="K94" s="35"/>
      <c r="L94" s="35"/>
      <c r="M94" s="35"/>
      <c r="N94" s="35"/>
      <c r="O94" s="35"/>
      <c r="P94" s="35"/>
      <c r="Q94" s="35"/>
      <c r="R94" s="35"/>
      <c r="S94" s="36"/>
      <c r="T94" s="34" t="s">
        <v>80</v>
      </c>
      <c r="U94" s="35"/>
      <c r="V94" s="35"/>
      <c r="W94" s="35"/>
      <c r="X94" s="36"/>
      <c r="Y94" s="34" t="s">
        <v>80</v>
      </c>
      <c r="Z94" s="35"/>
      <c r="AA94" s="35"/>
      <c r="AB94" s="35"/>
      <c r="AC94" s="35"/>
      <c r="AD94" s="35"/>
      <c r="AE94" s="35"/>
      <c r="AF94" s="35"/>
      <c r="AG94" s="35"/>
      <c r="AH94" s="36"/>
      <c r="AI94" s="37"/>
      <c r="AJ94" s="37"/>
      <c r="AK94" s="37"/>
      <c r="AL94" s="37"/>
      <c r="AM94" s="37"/>
      <c r="AN94" s="37"/>
      <c r="AO94" s="37"/>
      <c r="AP94" s="37"/>
      <c r="AQ94" s="37"/>
      <c r="AR94" s="37"/>
      <c r="AS94" s="37"/>
      <c r="AT94" s="37"/>
      <c r="AU94" s="37"/>
      <c r="AV94" s="37"/>
      <c r="AW94" s="37"/>
      <c r="AX94" s="37"/>
      <c r="AY94" s="37"/>
      <c r="AZ94" s="37"/>
      <c r="BA94" s="37"/>
      <c r="BB94" s="37"/>
      <c r="BC94" s="37">
        <f>AS94-AI94</f>
        <v>0</v>
      </c>
      <c r="BD94" s="37"/>
      <c r="BE94" s="37"/>
      <c r="BF94" s="37"/>
      <c r="BG94" s="37"/>
      <c r="BH94" s="37"/>
      <c r="BI94" s="37"/>
      <c r="BJ94" s="37"/>
      <c r="BK94" s="37"/>
      <c r="BL94" s="37"/>
      <c r="BM94" s="12"/>
      <c r="BN94" s="12"/>
      <c r="BO94" s="12"/>
      <c r="BP94" s="12"/>
      <c r="BQ94" s="12"/>
      <c r="BR94" s="12"/>
      <c r="BS94" s="12"/>
      <c r="BT94" s="12"/>
      <c r="BU94" s="12"/>
      <c r="BV94" s="12"/>
      <c r="BW94" s="12"/>
      <c r="BX94" s="12"/>
      <c r="BY94" s="12"/>
      <c r="BZ94" s="12"/>
      <c r="CA94" s="12"/>
    </row>
    <row r="95" spans="1:79" s="11" customFormat="1" ht="32.25" customHeight="1">
      <c r="A95" s="24"/>
      <c r="B95" s="24"/>
      <c r="C95" s="25">
        <v>4816310</v>
      </c>
      <c r="D95" s="25"/>
      <c r="E95" s="25"/>
      <c r="F95" s="25"/>
      <c r="G95" s="26" t="s">
        <v>127</v>
      </c>
      <c r="H95" s="27"/>
      <c r="I95" s="27"/>
      <c r="J95" s="27"/>
      <c r="K95" s="27"/>
      <c r="L95" s="27"/>
      <c r="M95" s="27"/>
      <c r="N95" s="27"/>
      <c r="O95" s="27"/>
      <c r="P95" s="27"/>
      <c r="Q95" s="27"/>
      <c r="R95" s="27"/>
      <c r="S95" s="28"/>
      <c r="T95" s="26" t="s">
        <v>88</v>
      </c>
      <c r="U95" s="27"/>
      <c r="V95" s="27"/>
      <c r="W95" s="27"/>
      <c r="X95" s="28"/>
      <c r="Y95" s="26" t="s">
        <v>86</v>
      </c>
      <c r="Z95" s="27"/>
      <c r="AA95" s="27"/>
      <c r="AB95" s="27"/>
      <c r="AC95" s="27"/>
      <c r="AD95" s="27"/>
      <c r="AE95" s="27"/>
      <c r="AF95" s="27"/>
      <c r="AG95" s="27"/>
      <c r="AH95" s="28"/>
      <c r="AI95" s="31">
        <v>100</v>
      </c>
      <c r="AJ95" s="31"/>
      <c r="AK95" s="31"/>
      <c r="AL95" s="31"/>
      <c r="AM95" s="31"/>
      <c r="AN95" s="31"/>
      <c r="AO95" s="31"/>
      <c r="AP95" s="31"/>
      <c r="AQ95" s="31"/>
      <c r="AR95" s="31"/>
      <c r="AS95" s="31">
        <v>98.93</v>
      </c>
      <c r="AT95" s="31"/>
      <c r="AU95" s="31"/>
      <c r="AV95" s="31"/>
      <c r="AW95" s="31"/>
      <c r="AX95" s="31"/>
      <c r="AY95" s="31"/>
      <c r="AZ95" s="31"/>
      <c r="BA95" s="31"/>
      <c r="BB95" s="31"/>
      <c r="BC95" s="31">
        <f>AS95-AI95</f>
        <v>-1.0699999999999932</v>
      </c>
      <c r="BD95" s="31"/>
      <c r="BE95" s="31"/>
      <c r="BF95" s="31"/>
      <c r="BG95" s="31"/>
      <c r="BH95" s="31"/>
      <c r="BI95" s="31"/>
      <c r="BJ95" s="31"/>
      <c r="BK95" s="31"/>
      <c r="BL95" s="31"/>
      <c r="BM95" s="12"/>
      <c r="BN95" s="12"/>
      <c r="BO95" s="12"/>
      <c r="BP95" s="12"/>
      <c r="BQ95" s="12"/>
      <c r="BR95" s="12"/>
      <c r="BS95" s="12"/>
      <c r="BT95" s="12"/>
      <c r="BU95" s="12"/>
      <c r="BV95" s="12"/>
      <c r="BW95" s="12"/>
      <c r="BX95" s="12"/>
      <c r="BY95" s="12"/>
      <c r="BZ95" s="12"/>
      <c r="CA95" s="12"/>
    </row>
    <row r="96" spans="1:79" s="11" customFormat="1" ht="15.75" customHeight="1">
      <c r="A96" s="18" t="s">
        <v>94</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20"/>
      <c r="BM96" s="12"/>
      <c r="BN96" s="12"/>
      <c r="BO96" s="12"/>
      <c r="BP96" s="12"/>
      <c r="BQ96" s="12"/>
      <c r="BR96" s="12"/>
      <c r="BS96" s="12"/>
      <c r="BT96" s="12"/>
      <c r="BU96" s="12"/>
      <c r="BV96" s="12"/>
      <c r="BW96" s="12"/>
      <c r="BX96" s="12"/>
      <c r="BY96" s="12"/>
      <c r="BZ96" s="12"/>
      <c r="CA96" s="12"/>
    </row>
    <row r="97" spans="1:79" s="11" customFormat="1" ht="15.75" customHeight="1">
      <c r="A97" s="21" t="s">
        <v>124</v>
      </c>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3"/>
      <c r="BM97" s="12"/>
      <c r="BN97" s="12"/>
      <c r="BO97" s="12"/>
      <c r="BP97" s="12"/>
      <c r="BQ97" s="12"/>
      <c r="BR97" s="12"/>
      <c r="BS97" s="12"/>
      <c r="BT97" s="12"/>
      <c r="BU97" s="12"/>
      <c r="BV97" s="12"/>
      <c r="BW97" s="12"/>
      <c r="BX97" s="12"/>
      <c r="BY97" s="12"/>
      <c r="BZ97" s="12"/>
      <c r="CA97" s="12"/>
    </row>
    <row r="98" spans="1:79" s="11" customFormat="1" ht="15.75" customHeight="1">
      <c r="A98" s="32"/>
      <c r="B98" s="32"/>
      <c r="C98" s="33">
        <v>4816310</v>
      </c>
      <c r="D98" s="33"/>
      <c r="E98" s="33"/>
      <c r="F98" s="33"/>
      <c r="G98" s="41" t="s">
        <v>113</v>
      </c>
      <c r="H98" s="42"/>
      <c r="I98" s="42"/>
      <c r="J98" s="42"/>
      <c r="K98" s="42"/>
      <c r="L98" s="42"/>
      <c r="M98" s="42"/>
      <c r="N98" s="42"/>
      <c r="O98" s="42"/>
      <c r="P98" s="42"/>
      <c r="Q98" s="42"/>
      <c r="R98" s="42"/>
      <c r="S98" s="42"/>
      <c r="T98" s="43"/>
      <c r="U98" s="43"/>
      <c r="V98" s="43"/>
      <c r="W98" s="43"/>
      <c r="X98" s="43"/>
      <c r="Y98" s="43"/>
      <c r="Z98" s="43"/>
      <c r="AA98" s="43"/>
      <c r="AB98" s="43"/>
      <c r="AC98" s="43"/>
      <c r="AD98" s="43"/>
      <c r="AE98" s="43"/>
      <c r="AF98" s="43"/>
      <c r="AG98" s="43"/>
      <c r="AH98" s="43"/>
      <c r="AI98" s="44"/>
      <c r="AJ98" s="44"/>
      <c r="AK98" s="44"/>
      <c r="AL98" s="44"/>
      <c r="AM98" s="44"/>
      <c r="AN98" s="44"/>
      <c r="AO98" s="44"/>
      <c r="AP98" s="44"/>
      <c r="AQ98" s="44"/>
      <c r="AR98" s="44"/>
      <c r="AS98" s="44"/>
      <c r="AT98" s="44"/>
      <c r="AU98" s="44"/>
      <c r="AV98" s="44"/>
      <c r="AW98" s="44"/>
      <c r="AX98" s="44"/>
      <c r="AY98" s="44"/>
      <c r="AZ98" s="44"/>
      <c r="BA98" s="44"/>
      <c r="BB98" s="45"/>
      <c r="BC98" s="37">
        <f>AS98-AI98</f>
        <v>0</v>
      </c>
      <c r="BD98" s="37"/>
      <c r="BE98" s="37"/>
      <c r="BF98" s="37"/>
      <c r="BG98" s="37"/>
      <c r="BH98" s="37"/>
      <c r="BI98" s="37"/>
      <c r="BJ98" s="37"/>
      <c r="BK98" s="37"/>
      <c r="BL98" s="37"/>
      <c r="BM98" s="12"/>
      <c r="BN98" s="12"/>
      <c r="BO98" s="12"/>
      <c r="BP98" s="12"/>
      <c r="BQ98" s="12"/>
      <c r="BR98" s="12"/>
      <c r="BS98" s="12"/>
      <c r="BT98" s="12"/>
      <c r="BU98" s="12"/>
      <c r="BV98" s="12"/>
      <c r="BW98" s="12"/>
      <c r="BX98" s="12"/>
      <c r="BY98" s="12"/>
      <c r="BZ98" s="12"/>
      <c r="CA98" s="12"/>
    </row>
    <row r="99" spans="1:79" s="11" customFormat="1" ht="15.75" customHeight="1">
      <c r="A99" s="32"/>
      <c r="B99" s="32"/>
      <c r="C99" s="33">
        <v>4816310</v>
      </c>
      <c r="D99" s="33"/>
      <c r="E99" s="33"/>
      <c r="F99" s="33"/>
      <c r="G99" s="34" t="s">
        <v>82</v>
      </c>
      <c r="H99" s="35"/>
      <c r="I99" s="35"/>
      <c r="J99" s="35"/>
      <c r="K99" s="35"/>
      <c r="L99" s="35"/>
      <c r="M99" s="35"/>
      <c r="N99" s="35"/>
      <c r="O99" s="35"/>
      <c r="P99" s="35"/>
      <c r="Q99" s="35"/>
      <c r="R99" s="35"/>
      <c r="S99" s="36"/>
      <c r="T99" s="34" t="s">
        <v>80</v>
      </c>
      <c r="U99" s="35"/>
      <c r="V99" s="35"/>
      <c r="W99" s="35"/>
      <c r="X99" s="36"/>
      <c r="Y99" s="34" t="s">
        <v>80</v>
      </c>
      <c r="Z99" s="35"/>
      <c r="AA99" s="35"/>
      <c r="AB99" s="35"/>
      <c r="AC99" s="35"/>
      <c r="AD99" s="35"/>
      <c r="AE99" s="35"/>
      <c r="AF99" s="35"/>
      <c r="AG99" s="35"/>
      <c r="AH99" s="36"/>
      <c r="AI99" s="37"/>
      <c r="AJ99" s="37"/>
      <c r="AK99" s="37"/>
      <c r="AL99" s="37"/>
      <c r="AM99" s="37"/>
      <c r="AN99" s="37"/>
      <c r="AO99" s="37"/>
      <c r="AP99" s="37"/>
      <c r="AQ99" s="37"/>
      <c r="AR99" s="37"/>
      <c r="AS99" s="37"/>
      <c r="AT99" s="37"/>
      <c r="AU99" s="37"/>
      <c r="AV99" s="37"/>
      <c r="AW99" s="37"/>
      <c r="AX99" s="37"/>
      <c r="AY99" s="37"/>
      <c r="AZ99" s="37"/>
      <c r="BA99" s="37"/>
      <c r="BB99" s="37"/>
      <c r="BC99" s="37">
        <f>AS99-AI99</f>
        <v>0</v>
      </c>
      <c r="BD99" s="37"/>
      <c r="BE99" s="37"/>
      <c r="BF99" s="37"/>
      <c r="BG99" s="37"/>
      <c r="BH99" s="37"/>
      <c r="BI99" s="37"/>
      <c r="BJ99" s="37"/>
      <c r="BK99" s="37"/>
      <c r="BL99" s="37"/>
      <c r="BM99" s="12"/>
      <c r="BN99" s="12"/>
      <c r="BO99" s="12"/>
      <c r="BP99" s="12"/>
      <c r="BQ99" s="12"/>
      <c r="BR99" s="12"/>
      <c r="BS99" s="12"/>
      <c r="BT99" s="12"/>
      <c r="BU99" s="12"/>
      <c r="BV99" s="12"/>
      <c r="BW99" s="12"/>
      <c r="BX99" s="12"/>
      <c r="BY99" s="12"/>
      <c r="BZ99" s="12"/>
      <c r="CA99" s="12"/>
    </row>
    <row r="100" spans="1:79" s="11" customFormat="1" ht="32.25" customHeight="1">
      <c r="A100" s="24"/>
      <c r="B100" s="24"/>
      <c r="C100" s="25">
        <v>4816310</v>
      </c>
      <c r="D100" s="25"/>
      <c r="E100" s="25"/>
      <c r="F100" s="25"/>
      <c r="G100" s="38" t="s">
        <v>128</v>
      </c>
      <c r="H100" s="39"/>
      <c r="I100" s="39"/>
      <c r="J100" s="39"/>
      <c r="K100" s="39"/>
      <c r="L100" s="39"/>
      <c r="M100" s="39"/>
      <c r="N100" s="39"/>
      <c r="O100" s="39"/>
      <c r="P100" s="39"/>
      <c r="Q100" s="39"/>
      <c r="R100" s="39"/>
      <c r="S100" s="40"/>
      <c r="T100" s="26" t="s">
        <v>83</v>
      </c>
      <c r="U100" s="29"/>
      <c r="V100" s="29"/>
      <c r="W100" s="29"/>
      <c r="X100" s="30"/>
      <c r="Y100" s="26" t="s">
        <v>121</v>
      </c>
      <c r="Z100" s="27"/>
      <c r="AA100" s="27"/>
      <c r="AB100" s="27"/>
      <c r="AC100" s="27"/>
      <c r="AD100" s="27"/>
      <c r="AE100" s="27"/>
      <c r="AF100" s="27"/>
      <c r="AG100" s="27"/>
      <c r="AH100" s="28"/>
      <c r="AI100" s="31">
        <v>8</v>
      </c>
      <c r="AJ100" s="31"/>
      <c r="AK100" s="31"/>
      <c r="AL100" s="31"/>
      <c r="AM100" s="31"/>
      <c r="AN100" s="31"/>
      <c r="AO100" s="31"/>
      <c r="AP100" s="31"/>
      <c r="AQ100" s="31"/>
      <c r="AR100" s="31"/>
      <c r="AS100" s="31">
        <v>8</v>
      </c>
      <c r="AT100" s="31"/>
      <c r="AU100" s="31"/>
      <c r="AV100" s="31"/>
      <c r="AW100" s="31"/>
      <c r="AX100" s="31"/>
      <c r="AY100" s="31"/>
      <c r="AZ100" s="31"/>
      <c r="BA100" s="31"/>
      <c r="BB100" s="31"/>
      <c r="BC100" s="31">
        <f>AS100-AI100</f>
        <v>0</v>
      </c>
      <c r="BD100" s="31"/>
      <c r="BE100" s="31"/>
      <c r="BF100" s="31"/>
      <c r="BG100" s="31"/>
      <c r="BH100" s="31"/>
      <c r="BI100" s="31"/>
      <c r="BJ100" s="31"/>
      <c r="BK100" s="31"/>
      <c r="BL100" s="31"/>
      <c r="BM100" s="12"/>
      <c r="BN100" s="12"/>
      <c r="BO100" s="12"/>
      <c r="BP100" s="12"/>
      <c r="BQ100" s="12"/>
      <c r="BR100" s="12"/>
      <c r="BS100" s="12"/>
      <c r="BT100" s="12"/>
      <c r="BU100" s="12"/>
      <c r="BV100" s="12"/>
      <c r="BW100" s="12"/>
      <c r="BX100" s="12"/>
      <c r="BY100" s="12"/>
      <c r="BZ100" s="12"/>
      <c r="CA100" s="12"/>
    </row>
    <row r="101" spans="1:79" s="11" customFormat="1" ht="15.75" customHeight="1">
      <c r="A101" s="18" t="s">
        <v>94</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20"/>
      <c r="BM101" s="12"/>
      <c r="BN101" s="12"/>
      <c r="BO101" s="12"/>
      <c r="BP101" s="12"/>
      <c r="BQ101" s="12"/>
      <c r="BR101" s="12"/>
      <c r="BS101" s="12"/>
      <c r="BT101" s="12"/>
      <c r="BU101" s="12"/>
      <c r="BV101" s="12"/>
      <c r="BW101" s="12"/>
      <c r="BX101" s="12"/>
      <c r="BY101" s="12"/>
      <c r="BZ101" s="12"/>
      <c r="CA101" s="12"/>
    </row>
    <row r="102" spans="1:79" s="11" customFormat="1" ht="15.75" customHeight="1">
      <c r="A102" s="32"/>
      <c r="B102" s="32"/>
      <c r="C102" s="33">
        <v>4816310</v>
      </c>
      <c r="D102" s="33"/>
      <c r="E102" s="33"/>
      <c r="F102" s="33"/>
      <c r="G102" s="34" t="s">
        <v>84</v>
      </c>
      <c r="H102" s="35"/>
      <c r="I102" s="35"/>
      <c r="J102" s="35"/>
      <c r="K102" s="35"/>
      <c r="L102" s="35"/>
      <c r="M102" s="35"/>
      <c r="N102" s="35"/>
      <c r="O102" s="35"/>
      <c r="P102" s="35"/>
      <c r="Q102" s="35"/>
      <c r="R102" s="35"/>
      <c r="S102" s="36"/>
      <c r="T102" s="34" t="s">
        <v>80</v>
      </c>
      <c r="U102" s="35"/>
      <c r="V102" s="35"/>
      <c r="W102" s="35"/>
      <c r="X102" s="36"/>
      <c r="Y102" s="34" t="s">
        <v>80</v>
      </c>
      <c r="Z102" s="35"/>
      <c r="AA102" s="35"/>
      <c r="AB102" s="35"/>
      <c r="AC102" s="35"/>
      <c r="AD102" s="35"/>
      <c r="AE102" s="35"/>
      <c r="AF102" s="35"/>
      <c r="AG102" s="35"/>
      <c r="AH102" s="36"/>
      <c r="AI102" s="37"/>
      <c r="AJ102" s="37"/>
      <c r="AK102" s="37"/>
      <c r="AL102" s="37"/>
      <c r="AM102" s="37"/>
      <c r="AN102" s="37"/>
      <c r="AO102" s="37"/>
      <c r="AP102" s="37"/>
      <c r="AQ102" s="37"/>
      <c r="AR102" s="37"/>
      <c r="AS102" s="37"/>
      <c r="AT102" s="37"/>
      <c r="AU102" s="37"/>
      <c r="AV102" s="37"/>
      <c r="AW102" s="37"/>
      <c r="AX102" s="37"/>
      <c r="AY102" s="37"/>
      <c r="AZ102" s="37"/>
      <c r="BA102" s="37"/>
      <c r="BB102" s="37"/>
      <c r="BC102" s="37">
        <f>AS102-AI102</f>
        <v>0</v>
      </c>
      <c r="BD102" s="37"/>
      <c r="BE102" s="37"/>
      <c r="BF102" s="37"/>
      <c r="BG102" s="37"/>
      <c r="BH102" s="37"/>
      <c r="BI102" s="37"/>
      <c r="BJ102" s="37"/>
      <c r="BK102" s="37"/>
      <c r="BL102" s="37"/>
      <c r="BM102" s="12"/>
      <c r="BN102" s="12"/>
      <c r="BO102" s="12"/>
      <c r="BP102" s="12"/>
      <c r="BQ102" s="12"/>
      <c r="BR102" s="12"/>
      <c r="BS102" s="12"/>
      <c r="BT102" s="12"/>
      <c r="BU102" s="12"/>
      <c r="BV102" s="12"/>
      <c r="BW102" s="12"/>
      <c r="BX102" s="12"/>
      <c r="BY102" s="12"/>
      <c r="BZ102" s="12"/>
      <c r="CA102" s="12"/>
    </row>
    <row r="103" spans="1:79" s="11" customFormat="1" ht="33.75" customHeight="1">
      <c r="A103" s="24"/>
      <c r="B103" s="24"/>
      <c r="C103" s="25">
        <v>4816310</v>
      </c>
      <c r="D103" s="25"/>
      <c r="E103" s="25"/>
      <c r="F103" s="25"/>
      <c r="G103" s="26" t="s">
        <v>129</v>
      </c>
      <c r="H103" s="27"/>
      <c r="I103" s="27"/>
      <c r="J103" s="27"/>
      <c r="K103" s="27"/>
      <c r="L103" s="27"/>
      <c r="M103" s="27"/>
      <c r="N103" s="27"/>
      <c r="O103" s="27"/>
      <c r="P103" s="27"/>
      <c r="Q103" s="27"/>
      <c r="R103" s="27"/>
      <c r="S103" s="28"/>
      <c r="T103" s="26" t="s">
        <v>104</v>
      </c>
      <c r="U103" s="29"/>
      <c r="V103" s="29"/>
      <c r="W103" s="29"/>
      <c r="X103" s="30"/>
      <c r="Y103" s="26" t="s">
        <v>121</v>
      </c>
      <c r="Z103" s="27"/>
      <c r="AA103" s="27"/>
      <c r="AB103" s="27"/>
      <c r="AC103" s="27"/>
      <c r="AD103" s="27"/>
      <c r="AE103" s="27"/>
      <c r="AF103" s="27"/>
      <c r="AG103" s="27"/>
      <c r="AH103" s="28"/>
      <c r="AI103" s="31">
        <v>8</v>
      </c>
      <c r="AJ103" s="31"/>
      <c r="AK103" s="31"/>
      <c r="AL103" s="31"/>
      <c r="AM103" s="31"/>
      <c r="AN103" s="31"/>
      <c r="AO103" s="31"/>
      <c r="AP103" s="31"/>
      <c r="AQ103" s="31"/>
      <c r="AR103" s="31"/>
      <c r="AS103" s="31">
        <v>7</v>
      </c>
      <c r="AT103" s="31"/>
      <c r="AU103" s="31"/>
      <c r="AV103" s="31"/>
      <c r="AW103" s="31"/>
      <c r="AX103" s="31"/>
      <c r="AY103" s="31"/>
      <c r="AZ103" s="31"/>
      <c r="BA103" s="31"/>
      <c r="BB103" s="31"/>
      <c r="BC103" s="31">
        <f>AS103-AI103</f>
        <v>-1</v>
      </c>
      <c r="BD103" s="31"/>
      <c r="BE103" s="31"/>
      <c r="BF103" s="31"/>
      <c r="BG103" s="31"/>
      <c r="BH103" s="31"/>
      <c r="BI103" s="31"/>
      <c r="BJ103" s="31"/>
      <c r="BK103" s="31"/>
      <c r="BL103" s="31"/>
      <c r="BM103" s="12"/>
      <c r="BN103" s="12"/>
      <c r="BO103" s="12"/>
      <c r="BP103" s="12"/>
      <c r="BQ103" s="12"/>
      <c r="BR103" s="12"/>
      <c r="BS103" s="12"/>
      <c r="BT103" s="12"/>
      <c r="BU103" s="12"/>
      <c r="BV103" s="12"/>
      <c r="BW103" s="12"/>
      <c r="BX103" s="12"/>
      <c r="BY103" s="12"/>
      <c r="BZ103" s="12"/>
      <c r="CA103" s="12"/>
    </row>
    <row r="104" spans="1:79" s="11" customFormat="1" ht="15.75" customHeight="1">
      <c r="A104" s="18" t="s">
        <v>94</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20"/>
      <c r="BM104" s="12"/>
      <c r="BN104" s="12"/>
      <c r="BO104" s="12"/>
      <c r="BP104" s="12"/>
      <c r="BQ104" s="12"/>
      <c r="BR104" s="12"/>
      <c r="BS104" s="12"/>
      <c r="BT104" s="12"/>
      <c r="BU104" s="12"/>
      <c r="BV104" s="12"/>
      <c r="BW104" s="12"/>
      <c r="BX104" s="12"/>
      <c r="BY104" s="12"/>
      <c r="BZ104" s="12"/>
      <c r="CA104" s="12"/>
    </row>
    <row r="105" spans="1:79" s="11" customFormat="1" ht="15.75" customHeight="1">
      <c r="A105" s="21" t="s">
        <v>144</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3"/>
      <c r="BM105" s="12"/>
      <c r="BN105" s="12"/>
      <c r="BO105" s="12"/>
      <c r="BP105" s="12"/>
      <c r="BQ105" s="12"/>
      <c r="BR105" s="12"/>
      <c r="BS105" s="12"/>
      <c r="BT105" s="12"/>
      <c r="BU105" s="12"/>
      <c r="BV105" s="12"/>
      <c r="BW105" s="12"/>
      <c r="BX105" s="12"/>
      <c r="BY105" s="12"/>
      <c r="BZ105" s="12"/>
      <c r="CA105" s="12"/>
    </row>
    <row r="106" spans="1:79" s="11" customFormat="1" ht="15.75" customHeight="1">
      <c r="A106" s="32"/>
      <c r="B106" s="32"/>
      <c r="C106" s="33">
        <v>4816310</v>
      </c>
      <c r="D106" s="33"/>
      <c r="E106" s="33"/>
      <c r="F106" s="33"/>
      <c r="G106" s="34" t="s">
        <v>85</v>
      </c>
      <c r="H106" s="35"/>
      <c r="I106" s="35"/>
      <c r="J106" s="35"/>
      <c r="K106" s="35"/>
      <c r="L106" s="35"/>
      <c r="M106" s="35"/>
      <c r="N106" s="35"/>
      <c r="O106" s="35"/>
      <c r="P106" s="35"/>
      <c r="Q106" s="35"/>
      <c r="R106" s="35"/>
      <c r="S106" s="36"/>
      <c r="T106" s="34" t="s">
        <v>80</v>
      </c>
      <c r="U106" s="35"/>
      <c r="V106" s="35"/>
      <c r="W106" s="35"/>
      <c r="X106" s="36"/>
      <c r="Y106" s="34" t="s">
        <v>80</v>
      </c>
      <c r="Z106" s="35"/>
      <c r="AA106" s="35"/>
      <c r="AB106" s="35"/>
      <c r="AC106" s="35"/>
      <c r="AD106" s="35"/>
      <c r="AE106" s="35"/>
      <c r="AF106" s="35"/>
      <c r="AG106" s="35"/>
      <c r="AH106" s="36"/>
      <c r="AI106" s="37"/>
      <c r="AJ106" s="37"/>
      <c r="AK106" s="37"/>
      <c r="AL106" s="37"/>
      <c r="AM106" s="37"/>
      <c r="AN106" s="37"/>
      <c r="AO106" s="37"/>
      <c r="AP106" s="37"/>
      <c r="AQ106" s="37"/>
      <c r="AR106" s="37"/>
      <c r="AS106" s="37"/>
      <c r="AT106" s="37"/>
      <c r="AU106" s="37"/>
      <c r="AV106" s="37"/>
      <c r="AW106" s="37"/>
      <c r="AX106" s="37"/>
      <c r="AY106" s="37"/>
      <c r="AZ106" s="37"/>
      <c r="BA106" s="37"/>
      <c r="BB106" s="37"/>
      <c r="BC106" s="37">
        <f>AS106-AI106</f>
        <v>0</v>
      </c>
      <c r="BD106" s="37"/>
      <c r="BE106" s="37"/>
      <c r="BF106" s="37"/>
      <c r="BG106" s="37"/>
      <c r="BH106" s="37"/>
      <c r="BI106" s="37"/>
      <c r="BJ106" s="37"/>
      <c r="BK106" s="37"/>
      <c r="BL106" s="37"/>
      <c r="BM106" s="12"/>
      <c r="BN106" s="12"/>
      <c r="BO106" s="12"/>
      <c r="BP106" s="12"/>
      <c r="BQ106" s="12"/>
      <c r="BR106" s="12"/>
      <c r="BS106" s="12"/>
      <c r="BT106" s="12"/>
      <c r="BU106" s="12"/>
      <c r="BV106" s="12"/>
      <c r="BW106" s="12"/>
      <c r="BX106" s="12"/>
      <c r="BY106" s="12"/>
      <c r="BZ106" s="12"/>
      <c r="CA106" s="12"/>
    </row>
    <row r="107" spans="1:79" s="11" customFormat="1" ht="34.5" customHeight="1">
      <c r="A107" s="24"/>
      <c r="B107" s="24"/>
      <c r="C107" s="25">
        <v>4816310</v>
      </c>
      <c r="D107" s="25"/>
      <c r="E107" s="25"/>
      <c r="F107" s="25"/>
      <c r="G107" s="26" t="s">
        <v>130</v>
      </c>
      <c r="H107" s="27"/>
      <c r="I107" s="27"/>
      <c r="J107" s="27"/>
      <c r="K107" s="27"/>
      <c r="L107" s="27"/>
      <c r="M107" s="27"/>
      <c r="N107" s="27"/>
      <c r="O107" s="27"/>
      <c r="P107" s="27"/>
      <c r="Q107" s="27"/>
      <c r="R107" s="27"/>
      <c r="S107" s="28"/>
      <c r="T107" s="26" t="s">
        <v>100</v>
      </c>
      <c r="U107" s="27"/>
      <c r="V107" s="27"/>
      <c r="W107" s="27"/>
      <c r="X107" s="28"/>
      <c r="Y107" s="26" t="s">
        <v>86</v>
      </c>
      <c r="Z107" s="27"/>
      <c r="AA107" s="27"/>
      <c r="AB107" s="27"/>
      <c r="AC107" s="27"/>
      <c r="AD107" s="27"/>
      <c r="AE107" s="27"/>
      <c r="AF107" s="27"/>
      <c r="AG107" s="27"/>
      <c r="AH107" s="28"/>
      <c r="AI107" s="31">
        <v>187.5</v>
      </c>
      <c r="AJ107" s="31"/>
      <c r="AK107" s="31"/>
      <c r="AL107" s="31"/>
      <c r="AM107" s="31"/>
      <c r="AN107" s="31"/>
      <c r="AO107" s="31"/>
      <c r="AP107" s="31"/>
      <c r="AQ107" s="31"/>
      <c r="AR107" s="31"/>
      <c r="AS107" s="31">
        <v>138.86600000000001</v>
      </c>
      <c r="AT107" s="31"/>
      <c r="AU107" s="31"/>
      <c r="AV107" s="31"/>
      <c r="AW107" s="31"/>
      <c r="AX107" s="31"/>
      <c r="AY107" s="31"/>
      <c r="AZ107" s="31"/>
      <c r="BA107" s="31"/>
      <c r="BB107" s="31"/>
      <c r="BC107" s="31">
        <f>AS107-AI107</f>
        <v>-48.633999999999986</v>
      </c>
      <c r="BD107" s="31"/>
      <c r="BE107" s="31"/>
      <c r="BF107" s="31"/>
      <c r="BG107" s="31"/>
      <c r="BH107" s="31"/>
      <c r="BI107" s="31"/>
      <c r="BJ107" s="31"/>
      <c r="BK107" s="31"/>
      <c r="BL107" s="31"/>
      <c r="BM107" s="12"/>
      <c r="BN107" s="12"/>
      <c r="BO107" s="12"/>
      <c r="BP107" s="12"/>
      <c r="BQ107" s="12"/>
      <c r="BR107" s="12"/>
      <c r="BS107" s="12"/>
      <c r="BT107" s="12"/>
      <c r="BU107" s="12"/>
      <c r="BV107" s="12"/>
      <c r="BW107" s="12"/>
      <c r="BX107" s="12"/>
      <c r="BY107" s="12"/>
      <c r="BZ107" s="12"/>
      <c r="CA107" s="12"/>
    </row>
    <row r="108" spans="1:79" s="11" customFormat="1" ht="15.75" customHeight="1">
      <c r="A108" s="18" t="s">
        <v>94</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20"/>
      <c r="BM108" s="15"/>
      <c r="BN108" s="15"/>
      <c r="BO108" s="15"/>
      <c r="BP108" s="15"/>
      <c r="BQ108" s="15"/>
      <c r="BR108" s="15"/>
      <c r="BS108" s="15"/>
      <c r="BT108" s="15"/>
      <c r="BU108" s="15"/>
      <c r="BV108" s="15"/>
      <c r="BW108" s="15"/>
      <c r="BX108" s="15"/>
      <c r="BY108" s="15"/>
      <c r="BZ108" s="15"/>
      <c r="CA108" s="15"/>
    </row>
    <row r="109" spans="1:79" s="11" customFormat="1" ht="15.75" customHeight="1">
      <c r="A109" s="21" t="s">
        <v>144</v>
      </c>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3"/>
      <c r="BM109" s="15"/>
      <c r="BN109" s="15"/>
      <c r="BO109" s="15"/>
      <c r="BP109" s="15"/>
      <c r="BQ109" s="15"/>
      <c r="BR109" s="15"/>
      <c r="BS109" s="15"/>
      <c r="BT109" s="15"/>
      <c r="BU109" s="15"/>
      <c r="BV109" s="15"/>
      <c r="BW109" s="15"/>
      <c r="BX109" s="15"/>
      <c r="BY109" s="15"/>
      <c r="BZ109" s="15"/>
      <c r="CA109" s="15"/>
    </row>
    <row r="110" spans="1:79" s="11" customFormat="1" ht="15.75" customHeight="1">
      <c r="A110" s="32"/>
      <c r="B110" s="32"/>
      <c r="C110" s="33">
        <v>4816310</v>
      </c>
      <c r="D110" s="33"/>
      <c r="E110" s="33"/>
      <c r="F110" s="33"/>
      <c r="G110" s="34" t="s">
        <v>87</v>
      </c>
      <c r="H110" s="35"/>
      <c r="I110" s="35"/>
      <c r="J110" s="35"/>
      <c r="K110" s="35"/>
      <c r="L110" s="35"/>
      <c r="M110" s="35"/>
      <c r="N110" s="35"/>
      <c r="O110" s="35"/>
      <c r="P110" s="35"/>
      <c r="Q110" s="35"/>
      <c r="R110" s="35"/>
      <c r="S110" s="36"/>
      <c r="T110" s="34" t="s">
        <v>80</v>
      </c>
      <c r="U110" s="35"/>
      <c r="V110" s="35"/>
      <c r="W110" s="35"/>
      <c r="X110" s="36"/>
      <c r="Y110" s="34" t="s">
        <v>80</v>
      </c>
      <c r="Z110" s="35"/>
      <c r="AA110" s="35"/>
      <c r="AB110" s="35"/>
      <c r="AC110" s="35"/>
      <c r="AD110" s="35"/>
      <c r="AE110" s="35"/>
      <c r="AF110" s="35"/>
      <c r="AG110" s="35"/>
      <c r="AH110" s="36"/>
      <c r="AI110" s="37"/>
      <c r="AJ110" s="37"/>
      <c r="AK110" s="37"/>
      <c r="AL110" s="37"/>
      <c r="AM110" s="37"/>
      <c r="AN110" s="37"/>
      <c r="AO110" s="37"/>
      <c r="AP110" s="37"/>
      <c r="AQ110" s="37"/>
      <c r="AR110" s="37"/>
      <c r="AS110" s="37"/>
      <c r="AT110" s="37"/>
      <c r="AU110" s="37"/>
      <c r="AV110" s="37"/>
      <c r="AW110" s="37"/>
      <c r="AX110" s="37"/>
      <c r="AY110" s="37"/>
      <c r="AZ110" s="37"/>
      <c r="BA110" s="37"/>
      <c r="BB110" s="37"/>
      <c r="BC110" s="37">
        <f>AS110-AI110</f>
        <v>0</v>
      </c>
      <c r="BD110" s="37"/>
      <c r="BE110" s="37"/>
      <c r="BF110" s="37"/>
      <c r="BG110" s="37"/>
      <c r="BH110" s="37"/>
      <c r="BI110" s="37"/>
      <c r="BJ110" s="37"/>
      <c r="BK110" s="37"/>
      <c r="BL110" s="37"/>
      <c r="BM110" s="15"/>
      <c r="BN110" s="15"/>
      <c r="BO110" s="15"/>
      <c r="BP110" s="15"/>
      <c r="BQ110" s="15"/>
      <c r="BR110" s="15"/>
      <c r="BS110" s="15"/>
      <c r="BT110" s="15"/>
      <c r="BU110" s="15"/>
      <c r="BV110" s="15"/>
      <c r="BW110" s="15"/>
      <c r="BX110" s="15"/>
      <c r="BY110" s="15"/>
      <c r="BZ110" s="15"/>
      <c r="CA110" s="15"/>
    </row>
    <row r="111" spans="1:79" s="11" customFormat="1" ht="31.5" customHeight="1">
      <c r="A111" s="24"/>
      <c r="B111" s="24"/>
      <c r="C111" s="25">
        <v>4816310</v>
      </c>
      <c r="D111" s="25"/>
      <c r="E111" s="25"/>
      <c r="F111" s="25"/>
      <c r="G111" s="26" t="s">
        <v>131</v>
      </c>
      <c r="H111" s="27"/>
      <c r="I111" s="27"/>
      <c r="J111" s="27"/>
      <c r="K111" s="27"/>
      <c r="L111" s="27"/>
      <c r="M111" s="27"/>
      <c r="N111" s="27"/>
      <c r="O111" s="27"/>
      <c r="P111" s="27"/>
      <c r="Q111" s="27"/>
      <c r="R111" s="27"/>
      <c r="S111" s="28"/>
      <c r="T111" s="26" t="s">
        <v>88</v>
      </c>
      <c r="U111" s="27"/>
      <c r="V111" s="27"/>
      <c r="W111" s="27"/>
      <c r="X111" s="28"/>
      <c r="Y111" s="26" t="s">
        <v>86</v>
      </c>
      <c r="Z111" s="27"/>
      <c r="AA111" s="27"/>
      <c r="AB111" s="27"/>
      <c r="AC111" s="27"/>
      <c r="AD111" s="27"/>
      <c r="AE111" s="27"/>
      <c r="AF111" s="27"/>
      <c r="AG111" s="27"/>
      <c r="AH111" s="28"/>
      <c r="AI111" s="31">
        <v>100</v>
      </c>
      <c r="AJ111" s="31"/>
      <c r="AK111" s="31"/>
      <c r="AL111" s="31"/>
      <c r="AM111" s="31"/>
      <c r="AN111" s="31"/>
      <c r="AO111" s="31"/>
      <c r="AP111" s="31"/>
      <c r="AQ111" s="31"/>
      <c r="AR111" s="31"/>
      <c r="AS111" s="31">
        <v>74.06</v>
      </c>
      <c r="AT111" s="31"/>
      <c r="AU111" s="31"/>
      <c r="AV111" s="31"/>
      <c r="AW111" s="31"/>
      <c r="AX111" s="31"/>
      <c r="AY111" s="31"/>
      <c r="AZ111" s="31"/>
      <c r="BA111" s="31"/>
      <c r="BB111" s="31"/>
      <c r="BC111" s="31">
        <f>AS111-AI111</f>
        <v>-25.939999999999998</v>
      </c>
      <c r="BD111" s="31"/>
      <c r="BE111" s="31"/>
      <c r="BF111" s="31"/>
      <c r="BG111" s="31"/>
      <c r="BH111" s="31"/>
      <c r="BI111" s="31"/>
      <c r="BJ111" s="31"/>
      <c r="BK111" s="31"/>
      <c r="BL111" s="31"/>
      <c r="BM111" s="15"/>
      <c r="BN111" s="15"/>
      <c r="BO111" s="15"/>
      <c r="BP111" s="15"/>
      <c r="BQ111" s="15"/>
      <c r="BR111" s="15"/>
      <c r="BS111" s="15"/>
      <c r="BT111" s="15"/>
      <c r="BU111" s="15"/>
      <c r="BV111" s="15"/>
      <c r="BW111" s="15"/>
      <c r="BX111" s="15"/>
      <c r="BY111" s="15"/>
      <c r="BZ111" s="15"/>
      <c r="CA111" s="15"/>
    </row>
    <row r="112" spans="1:79" s="11" customFormat="1" ht="15.75" customHeight="1">
      <c r="A112" s="18" t="s">
        <v>94</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20"/>
      <c r="BM112" s="15"/>
      <c r="BN112" s="15"/>
      <c r="BO112" s="15"/>
      <c r="BP112" s="15"/>
      <c r="BQ112" s="15"/>
      <c r="BR112" s="15"/>
      <c r="BS112" s="15"/>
      <c r="BT112" s="15"/>
      <c r="BU112" s="15"/>
      <c r="BV112" s="15"/>
      <c r="BW112" s="15"/>
      <c r="BX112" s="15"/>
      <c r="BY112" s="15"/>
      <c r="BZ112" s="15"/>
      <c r="CA112" s="15"/>
    </row>
    <row r="113" spans="1:79" s="11" customFormat="1" ht="15.75" customHeight="1">
      <c r="A113" s="21" t="s">
        <v>144</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3"/>
      <c r="BM113" s="15"/>
      <c r="BN113" s="15"/>
      <c r="BO113" s="15"/>
      <c r="BP113" s="15"/>
      <c r="BQ113" s="15"/>
      <c r="BR113" s="15"/>
      <c r="BS113" s="15"/>
      <c r="BT113" s="15"/>
      <c r="BU113" s="15"/>
      <c r="BV113" s="15"/>
      <c r="BW113" s="15"/>
      <c r="BX113" s="15"/>
      <c r="BY113" s="15"/>
      <c r="BZ113" s="15"/>
      <c r="CA113" s="15"/>
    </row>
    <row r="114" spans="1:79" s="17" customFormat="1" ht="15.75" customHeight="1">
      <c r="A114" s="32"/>
      <c r="B114" s="32"/>
      <c r="C114" s="33">
        <v>4816310</v>
      </c>
      <c r="D114" s="33"/>
      <c r="E114" s="33"/>
      <c r="F114" s="33"/>
      <c r="G114" s="41" t="s">
        <v>114</v>
      </c>
      <c r="H114" s="42"/>
      <c r="I114" s="42"/>
      <c r="J114" s="42"/>
      <c r="K114" s="42"/>
      <c r="L114" s="42"/>
      <c r="M114" s="42"/>
      <c r="N114" s="42"/>
      <c r="O114" s="42"/>
      <c r="P114" s="42"/>
      <c r="Q114" s="42"/>
      <c r="R114" s="42"/>
      <c r="S114" s="42"/>
      <c r="T114" s="43"/>
      <c r="U114" s="43"/>
      <c r="V114" s="43"/>
      <c r="W114" s="43"/>
      <c r="X114" s="43"/>
      <c r="Y114" s="43"/>
      <c r="Z114" s="43"/>
      <c r="AA114" s="43"/>
      <c r="AB114" s="43"/>
      <c r="AC114" s="43"/>
      <c r="AD114" s="43"/>
      <c r="AE114" s="43"/>
      <c r="AF114" s="43"/>
      <c r="AG114" s="43"/>
      <c r="AH114" s="43"/>
      <c r="AI114" s="44"/>
      <c r="AJ114" s="44"/>
      <c r="AK114" s="44"/>
      <c r="AL114" s="44"/>
      <c r="AM114" s="44"/>
      <c r="AN114" s="44"/>
      <c r="AO114" s="44"/>
      <c r="AP114" s="44"/>
      <c r="AQ114" s="44"/>
      <c r="AR114" s="44"/>
      <c r="AS114" s="44"/>
      <c r="AT114" s="44"/>
      <c r="AU114" s="44"/>
      <c r="AV114" s="44"/>
      <c r="AW114" s="44"/>
      <c r="AX114" s="44"/>
      <c r="AY114" s="44"/>
      <c r="AZ114" s="44"/>
      <c r="BA114" s="44"/>
      <c r="BB114" s="45"/>
      <c r="BC114" s="37">
        <f>AS114-AI114</f>
        <v>0</v>
      </c>
      <c r="BD114" s="37"/>
      <c r="BE114" s="37"/>
      <c r="BF114" s="37"/>
      <c r="BG114" s="37"/>
      <c r="BH114" s="37"/>
      <c r="BI114" s="37"/>
      <c r="BJ114" s="37"/>
      <c r="BK114" s="37"/>
      <c r="BL114" s="37"/>
      <c r="BM114" s="16"/>
      <c r="BN114" s="16"/>
      <c r="BO114" s="16"/>
      <c r="BP114" s="16"/>
      <c r="BQ114" s="16"/>
      <c r="BR114" s="16"/>
      <c r="BS114" s="16"/>
      <c r="BT114" s="16"/>
      <c r="BU114" s="16"/>
      <c r="BV114" s="16"/>
      <c r="BW114" s="16"/>
      <c r="BX114" s="16"/>
      <c r="BY114" s="16"/>
      <c r="BZ114" s="16"/>
      <c r="CA114" s="16"/>
    </row>
    <row r="115" spans="1:79" s="17" customFormat="1" ht="15.75" customHeight="1">
      <c r="A115" s="32"/>
      <c r="B115" s="32"/>
      <c r="C115" s="33">
        <v>4816310</v>
      </c>
      <c r="D115" s="33"/>
      <c r="E115" s="33"/>
      <c r="F115" s="33"/>
      <c r="G115" s="34" t="s">
        <v>82</v>
      </c>
      <c r="H115" s="35"/>
      <c r="I115" s="35"/>
      <c r="J115" s="35"/>
      <c r="K115" s="35"/>
      <c r="L115" s="35"/>
      <c r="M115" s="35"/>
      <c r="N115" s="35"/>
      <c r="O115" s="35"/>
      <c r="P115" s="35"/>
      <c r="Q115" s="35"/>
      <c r="R115" s="35"/>
      <c r="S115" s="36"/>
      <c r="T115" s="34" t="s">
        <v>80</v>
      </c>
      <c r="U115" s="35"/>
      <c r="V115" s="35"/>
      <c r="W115" s="35"/>
      <c r="X115" s="36"/>
      <c r="Y115" s="34" t="s">
        <v>80</v>
      </c>
      <c r="Z115" s="35"/>
      <c r="AA115" s="35"/>
      <c r="AB115" s="35"/>
      <c r="AC115" s="35"/>
      <c r="AD115" s="35"/>
      <c r="AE115" s="35"/>
      <c r="AF115" s="35"/>
      <c r="AG115" s="35"/>
      <c r="AH115" s="36"/>
      <c r="AI115" s="37"/>
      <c r="AJ115" s="37"/>
      <c r="AK115" s="37"/>
      <c r="AL115" s="37"/>
      <c r="AM115" s="37"/>
      <c r="AN115" s="37"/>
      <c r="AO115" s="37"/>
      <c r="AP115" s="37"/>
      <c r="AQ115" s="37"/>
      <c r="AR115" s="37"/>
      <c r="AS115" s="37"/>
      <c r="AT115" s="37"/>
      <c r="AU115" s="37"/>
      <c r="AV115" s="37"/>
      <c r="AW115" s="37"/>
      <c r="AX115" s="37"/>
      <c r="AY115" s="37"/>
      <c r="AZ115" s="37"/>
      <c r="BA115" s="37"/>
      <c r="BB115" s="37"/>
      <c r="BC115" s="37">
        <f>AS115-AI115</f>
        <v>0</v>
      </c>
      <c r="BD115" s="37"/>
      <c r="BE115" s="37"/>
      <c r="BF115" s="37"/>
      <c r="BG115" s="37"/>
      <c r="BH115" s="37"/>
      <c r="BI115" s="37"/>
      <c r="BJ115" s="37"/>
      <c r="BK115" s="37"/>
      <c r="BL115" s="37"/>
      <c r="BM115" s="16"/>
      <c r="BN115" s="16"/>
      <c r="BO115" s="16"/>
      <c r="BP115" s="16"/>
      <c r="BQ115" s="16"/>
      <c r="BR115" s="16"/>
      <c r="BS115" s="16"/>
      <c r="BT115" s="16"/>
      <c r="BU115" s="16"/>
      <c r="BV115" s="16"/>
      <c r="BW115" s="16"/>
      <c r="BX115" s="16"/>
      <c r="BY115" s="16"/>
      <c r="BZ115" s="16"/>
      <c r="CA115" s="16"/>
    </row>
    <row r="116" spans="1:79" s="17" customFormat="1" ht="15.75" customHeight="1">
      <c r="A116" s="24"/>
      <c r="B116" s="24"/>
      <c r="C116" s="25">
        <v>4816310</v>
      </c>
      <c r="D116" s="25"/>
      <c r="E116" s="25"/>
      <c r="F116" s="25"/>
      <c r="G116" s="38" t="s">
        <v>103</v>
      </c>
      <c r="H116" s="39"/>
      <c r="I116" s="39"/>
      <c r="J116" s="39"/>
      <c r="K116" s="39"/>
      <c r="L116" s="39"/>
      <c r="M116" s="39"/>
      <c r="N116" s="39"/>
      <c r="O116" s="39"/>
      <c r="P116" s="39"/>
      <c r="Q116" s="39"/>
      <c r="R116" s="39"/>
      <c r="S116" s="40"/>
      <c r="T116" s="26" t="s">
        <v>100</v>
      </c>
      <c r="U116" s="29"/>
      <c r="V116" s="29"/>
      <c r="W116" s="29"/>
      <c r="X116" s="30"/>
      <c r="Y116" s="26" t="s">
        <v>119</v>
      </c>
      <c r="Z116" s="27"/>
      <c r="AA116" s="27"/>
      <c r="AB116" s="27"/>
      <c r="AC116" s="27"/>
      <c r="AD116" s="27"/>
      <c r="AE116" s="27"/>
      <c r="AF116" s="27"/>
      <c r="AG116" s="27"/>
      <c r="AH116" s="28"/>
      <c r="AI116" s="31">
        <v>3103.1370000000002</v>
      </c>
      <c r="AJ116" s="31"/>
      <c r="AK116" s="31"/>
      <c r="AL116" s="31"/>
      <c r="AM116" s="31"/>
      <c r="AN116" s="31"/>
      <c r="AO116" s="31"/>
      <c r="AP116" s="31"/>
      <c r="AQ116" s="31"/>
      <c r="AR116" s="31"/>
      <c r="AS116" s="31">
        <v>586.93799999999999</v>
      </c>
      <c r="AT116" s="31"/>
      <c r="AU116" s="31"/>
      <c r="AV116" s="31"/>
      <c r="AW116" s="31"/>
      <c r="AX116" s="31"/>
      <c r="AY116" s="31"/>
      <c r="AZ116" s="31"/>
      <c r="BA116" s="31"/>
      <c r="BB116" s="31"/>
      <c r="BC116" s="31">
        <f>AS116-AI116</f>
        <v>-2516.1990000000001</v>
      </c>
      <c r="BD116" s="31"/>
      <c r="BE116" s="31"/>
      <c r="BF116" s="31"/>
      <c r="BG116" s="31"/>
      <c r="BH116" s="31"/>
      <c r="BI116" s="31"/>
      <c r="BJ116" s="31"/>
      <c r="BK116" s="31"/>
      <c r="BL116" s="31"/>
      <c r="BM116" s="16"/>
      <c r="BN116" s="16"/>
      <c r="BO116" s="16"/>
      <c r="BP116" s="16"/>
      <c r="BQ116" s="16"/>
      <c r="BR116" s="16"/>
      <c r="BS116" s="16"/>
      <c r="BT116" s="16"/>
      <c r="BU116" s="16"/>
      <c r="BV116" s="16"/>
      <c r="BW116" s="16"/>
      <c r="BX116" s="16"/>
      <c r="BY116" s="16"/>
      <c r="BZ116" s="16"/>
      <c r="CA116" s="16"/>
    </row>
    <row r="117" spans="1:79" s="11" customFormat="1" ht="15.75" customHeight="1">
      <c r="A117" s="18" t="s">
        <v>94</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20"/>
      <c r="BM117" s="15"/>
      <c r="BN117" s="15"/>
      <c r="BO117" s="15"/>
      <c r="BP117" s="15"/>
      <c r="BQ117" s="15"/>
      <c r="BR117" s="15"/>
      <c r="BS117" s="15"/>
      <c r="BT117" s="15"/>
      <c r="BU117" s="15"/>
      <c r="BV117" s="15"/>
      <c r="BW117" s="15"/>
      <c r="BX117" s="15"/>
      <c r="BY117" s="15"/>
      <c r="BZ117" s="15"/>
      <c r="CA117" s="15"/>
    </row>
    <row r="118" spans="1:79" s="11" customFormat="1" ht="15" customHeight="1">
      <c r="A118" s="21" t="s">
        <v>145</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3"/>
    </row>
    <row r="119" spans="1:79" s="11" customFormat="1" ht="15.75" customHeight="1">
      <c r="A119" s="32"/>
      <c r="B119" s="32"/>
      <c r="C119" s="33">
        <v>4816310</v>
      </c>
      <c r="D119" s="33"/>
      <c r="E119" s="33"/>
      <c r="F119" s="33"/>
      <c r="G119" s="34" t="s">
        <v>84</v>
      </c>
      <c r="H119" s="35"/>
      <c r="I119" s="35"/>
      <c r="J119" s="35"/>
      <c r="K119" s="35"/>
      <c r="L119" s="35"/>
      <c r="M119" s="35"/>
      <c r="N119" s="35"/>
      <c r="O119" s="35"/>
      <c r="P119" s="35"/>
      <c r="Q119" s="35"/>
      <c r="R119" s="35"/>
      <c r="S119" s="36"/>
      <c r="T119" s="34" t="s">
        <v>80</v>
      </c>
      <c r="U119" s="35"/>
      <c r="V119" s="35"/>
      <c r="W119" s="35"/>
      <c r="X119" s="36"/>
      <c r="Y119" s="34" t="s">
        <v>80</v>
      </c>
      <c r="Z119" s="35"/>
      <c r="AA119" s="35"/>
      <c r="AB119" s="35"/>
      <c r="AC119" s="35"/>
      <c r="AD119" s="35"/>
      <c r="AE119" s="35"/>
      <c r="AF119" s="35"/>
      <c r="AG119" s="35"/>
      <c r="AH119" s="36"/>
      <c r="AI119" s="37"/>
      <c r="AJ119" s="37"/>
      <c r="AK119" s="37"/>
      <c r="AL119" s="37"/>
      <c r="AM119" s="37"/>
      <c r="AN119" s="37"/>
      <c r="AO119" s="37"/>
      <c r="AP119" s="37"/>
      <c r="AQ119" s="37"/>
      <c r="AR119" s="37"/>
      <c r="AS119" s="37"/>
      <c r="AT119" s="37"/>
      <c r="AU119" s="37"/>
      <c r="AV119" s="37"/>
      <c r="AW119" s="37"/>
      <c r="AX119" s="37"/>
      <c r="AY119" s="37"/>
      <c r="AZ119" s="37"/>
      <c r="BA119" s="37"/>
      <c r="BB119" s="37"/>
      <c r="BC119" s="37">
        <f>AS119-AI119</f>
        <v>0</v>
      </c>
      <c r="BD119" s="37"/>
      <c r="BE119" s="37"/>
      <c r="BF119" s="37"/>
      <c r="BG119" s="37"/>
      <c r="BH119" s="37"/>
      <c r="BI119" s="37"/>
      <c r="BJ119" s="37"/>
      <c r="BK119" s="37"/>
      <c r="BL119" s="37"/>
      <c r="BM119" s="15"/>
      <c r="BN119" s="15"/>
      <c r="BO119" s="15"/>
      <c r="BP119" s="15"/>
      <c r="BQ119" s="15"/>
      <c r="BR119" s="15"/>
      <c r="BS119" s="15"/>
      <c r="BT119" s="15"/>
      <c r="BU119" s="15"/>
      <c r="BV119" s="15"/>
      <c r="BW119" s="15"/>
      <c r="BX119" s="15"/>
      <c r="BY119" s="15"/>
      <c r="BZ119" s="15"/>
      <c r="CA119" s="15"/>
    </row>
    <row r="120" spans="1:79" s="11" customFormat="1" ht="15.75" customHeight="1">
      <c r="A120" s="24"/>
      <c r="B120" s="24"/>
      <c r="C120" s="25">
        <v>4816310</v>
      </c>
      <c r="D120" s="25"/>
      <c r="E120" s="25"/>
      <c r="F120" s="25"/>
      <c r="G120" s="26" t="s">
        <v>132</v>
      </c>
      <c r="H120" s="27"/>
      <c r="I120" s="27"/>
      <c r="J120" s="27"/>
      <c r="K120" s="27"/>
      <c r="L120" s="27"/>
      <c r="M120" s="27"/>
      <c r="N120" s="27"/>
      <c r="O120" s="27"/>
      <c r="P120" s="27"/>
      <c r="Q120" s="27"/>
      <c r="R120" s="27"/>
      <c r="S120" s="28"/>
      <c r="T120" s="26" t="s">
        <v>104</v>
      </c>
      <c r="U120" s="46"/>
      <c r="V120" s="46"/>
      <c r="W120" s="46"/>
      <c r="X120" s="47"/>
      <c r="Y120" s="26" t="s">
        <v>119</v>
      </c>
      <c r="Z120" s="27"/>
      <c r="AA120" s="27"/>
      <c r="AB120" s="27"/>
      <c r="AC120" s="27"/>
      <c r="AD120" s="27"/>
      <c r="AE120" s="27"/>
      <c r="AF120" s="27"/>
      <c r="AG120" s="27"/>
      <c r="AH120" s="28"/>
      <c r="AI120" s="31">
        <v>3</v>
      </c>
      <c r="AJ120" s="31"/>
      <c r="AK120" s="31"/>
      <c r="AL120" s="31"/>
      <c r="AM120" s="31"/>
      <c r="AN120" s="31"/>
      <c r="AO120" s="31"/>
      <c r="AP120" s="31"/>
      <c r="AQ120" s="31"/>
      <c r="AR120" s="31"/>
      <c r="AS120" s="31">
        <v>2</v>
      </c>
      <c r="AT120" s="31"/>
      <c r="AU120" s="31"/>
      <c r="AV120" s="31"/>
      <c r="AW120" s="31"/>
      <c r="AX120" s="31"/>
      <c r="AY120" s="31"/>
      <c r="AZ120" s="31"/>
      <c r="BA120" s="31"/>
      <c r="BB120" s="31"/>
      <c r="BC120" s="31">
        <f>AS120-AI120</f>
        <v>-1</v>
      </c>
      <c r="BD120" s="31"/>
      <c r="BE120" s="31"/>
      <c r="BF120" s="31"/>
      <c r="BG120" s="31"/>
      <c r="BH120" s="31"/>
      <c r="BI120" s="31"/>
      <c r="BJ120" s="31"/>
      <c r="BK120" s="31"/>
      <c r="BL120" s="31"/>
      <c r="BM120" s="15"/>
      <c r="BN120" s="15"/>
      <c r="BO120" s="15"/>
      <c r="BP120" s="15"/>
      <c r="BQ120" s="15"/>
      <c r="BR120" s="15"/>
      <c r="BS120" s="15"/>
      <c r="BT120" s="15"/>
      <c r="BU120" s="15"/>
      <c r="BV120" s="15"/>
      <c r="BW120" s="15"/>
      <c r="BX120" s="15"/>
      <c r="BY120" s="15"/>
      <c r="BZ120" s="15"/>
      <c r="CA120" s="15"/>
    </row>
    <row r="121" spans="1:79" s="11" customFormat="1" ht="15.75" customHeight="1">
      <c r="A121" s="18" t="s">
        <v>94</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20"/>
      <c r="BM121" s="15"/>
      <c r="BN121" s="15"/>
      <c r="BO121" s="15"/>
      <c r="BP121" s="15"/>
      <c r="BQ121" s="15"/>
      <c r="BR121" s="15"/>
      <c r="BS121" s="15"/>
      <c r="BT121" s="15"/>
      <c r="BU121" s="15"/>
      <c r="BV121" s="15"/>
      <c r="BW121" s="15"/>
      <c r="BX121" s="15"/>
      <c r="BY121" s="15"/>
      <c r="BZ121" s="15"/>
      <c r="CA121" s="15"/>
    </row>
    <row r="122" spans="1:79" s="11" customFormat="1" ht="15" customHeight="1">
      <c r="A122" s="21" t="s">
        <v>145</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3"/>
    </row>
    <row r="123" spans="1:79" s="11" customFormat="1" ht="15.75" customHeight="1">
      <c r="A123" s="32"/>
      <c r="B123" s="32"/>
      <c r="C123" s="33">
        <v>4816310</v>
      </c>
      <c r="D123" s="33"/>
      <c r="E123" s="33"/>
      <c r="F123" s="33"/>
      <c r="G123" s="34" t="s">
        <v>85</v>
      </c>
      <c r="H123" s="35"/>
      <c r="I123" s="35"/>
      <c r="J123" s="35"/>
      <c r="K123" s="35"/>
      <c r="L123" s="35"/>
      <c r="M123" s="35"/>
      <c r="N123" s="35"/>
      <c r="O123" s="35"/>
      <c r="P123" s="35"/>
      <c r="Q123" s="35"/>
      <c r="R123" s="35"/>
      <c r="S123" s="36"/>
      <c r="T123" s="34" t="s">
        <v>80</v>
      </c>
      <c r="U123" s="35"/>
      <c r="V123" s="35"/>
      <c r="W123" s="35"/>
      <c r="X123" s="36"/>
      <c r="Y123" s="34" t="s">
        <v>80</v>
      </c>
      <c r="Z123" s="35"/>
      <c r="AA123" s="35"/>
      <c r="AB123" s="35"/>
      <c r="AC123" s="35"/>
      <c r="AD123" s="35"/>
      <c r="AE123" s="35"/>
      <c r="AF123" s="35"/>
      <c r="AG123" s="35"/>
      <c r="AH123" s="36"/>
      <c r="AI123" s="37"/>
      <c r="AJ123" s="37"/>
      <c r="AK123" s="37"/>
      <c r="AL123" s="37"/>
      <c r="AM123" s="37"/>
      <c r="AN123" s="37"/>
      <c r="AO123" s="37"/>
      <c r="AP123" s="37"/>
      <c r="AQ123" s="37"/>
      <c r="AR123" s="37"/>
      <c r="AS123" s="37"/>
      <c r="AT123" s="37"/>
      <c r="AU123" s="37"/>
      <c r="AV123" s="37"/>
      <c r="AW123" s="37"/>
      <c r="AX123" s="37"/>
      <c r="AY123" s="37"/>
      <c r="AZ123" s="37"/>
      <c r="BA123" s="37"/>
      <c r="BB123" s="37"/>
      <c r="BC123" s="37">
        <f>AS123-AI123</f>
        <v>0</v>
      </c>
      <c r="BD123" s="37"/>
      <c r="BE123" s="37"/>
      <c r="BF123" s="37"/>
      <c r="BG123" s="37"/>
      <c r="BH123" s="37"/>
      <c r="BI123" s="37"/>
      <c r="BJ123" s="37"/>
      <c r="BK123" s="37"/>
      <c r="BL123" s="37"/>
      <c r="BM123" s="15"/>
      <c r="BN123" s="15"/>
      <c r="BO123" s="15"/>
      <c r="BP123" s="15"/>
      <c r="BQ123" s="15"/>
      <c r="BR123" s="15"/>
      <c r="BS123" s="15"/>
      <c r="BT123" s="15"/>
      <c r="BU123" s="15"/>
      <c r="BV123" s="15"/>
      <c r="BW123" s="15"/>
      <c r="BX123" s="15"/>
      <c r="BY123" s="15"/>
      <c r="BZ123" s="15"/>
      <c r="CA123" s="15"/>
    </row>
    <row r="124" spans="1:79" s="11" customFormat="1" ht="15.75" customHeight="1">
      <c r="A124" s="24"/>
      <c r="B124" s="24"/>
      <c r="C124" s="25">
        <v>4816310</v>
      </c>
      <c r="D124" s="25"/>
      <c r="E124" s="25"/>
      <c r="F124" s="25"/>
      <c r="G124" s="26" t="s">
        <v>133</v>
      </c>
      <c r="H124" s="27"/>
      <c r="I124" s="27"/>
      <c r="J124" s="27"/>
      <c r="K124" s="27"/>
      <c r="L124" s="27"/>
      <c r="M124" s="27"/>
      <c r="N124" s="27"/>
      <c r="O124" s="27"/>
      <c r="P124" s="27"/>
      <c r="Q124" s="27"/>
      <c r="R124" s="27"/>
      <c r="S124" s="28"/>
      <c r="T124" s="26" t="s">
        <v>100</v>
      </c>
      <c r="U124" s="27"/>
      <c r="V124" s="27"/>
      <c r="W124" s="27"/>
      <c r="X124" s="28"/>
      <c r="Y124" s="26" t="s">
        <v>86</v>
      </c>
      <c r="Z124" s="27"/>
      <c r="AA124" s="27"/>
      <c r="AB124" s="27"/>
      <c r="AC124" s="27"/>
      <c r="AD124" s="27"/>
      <c r="AE124" s="27"/>
      <c r="AF124" s="27"/>
      <c r="AG124" s="27"/>
      <c r="AH124" s="28"/>
      <c r="AI124" s="31">
        <v>1034.3789999999999</v>
      </c>
      <c r="AJ124" s="31"/>
      <c r="AK124" s="31"/>
      <c r="AL124" s="31"/>
      <c r="AM124" s="31"/>
      <c r="AN124" s="31"/>
      <c r="AO124" s="31"/>
      <c r="AP124" s="31"/>
      <c r="AQ124" s="31"/>
      <c r="AR124" s="31"/>
      <c r="AS124" s="31">
        <v>195.65</v>
      </c>
      <c r="AT124" s="31"/>
      <c r="AU124" s="31"/>
      <c r="AV124" s="31"/>
      <c r="AW124" s="31"/>
      <c r="AX124" s="31"/>
      <c r="AY124" s="31"/>
      <c r="AZ124" s="31"/>
      <c r="BA124" s="31"/>
      <c r="BB124" s="31"/>
      <c r="BC124" s="31">
        <f>AS124-AI124</f>
        <v>-838.72899999999993</v>
      </c>
      <c r="BD124" s="31"/>
      <c r="BE124" s="31"/>
      <c r="BF124" s="31"/>
      <c r="BG124" s="31"/>
      <c r="BH124" s="31"/>
      <c r="BI124" s="31"/>
      <c r="BJ124" s="31"/>
      <c r="BK124" s="31"/>
      <c r="BL124" s="31"/>
      <c r="BM124" s="15"/>
      <c r="BN124" s="15"/>
      <c r="BO124" s="15"/>
      <c r="BP124" s="15"/>
      <c r="BQ124" s="15"/>
      <c r="BR124" s="15"/>
      <c r="BS124" s="15"/>
      <c r="BT124" s="15"/>
      <c r="BU124" s="15"/>
      <c r="BV124" s="15"/>
      <c r="BW124" s="15"/>
      <c r="BX124" s="15"/>
      <c r="BY124" s="15"/>
      <c r="BZ124" s="15"/>
      <c r="CA124" s="15"/>
    </row>
    <row r="125" spans="1:79" s="11" customFormat="1" ht="15.75" customHeight="1">
      <c r="A125" s="18" t="s">
        <v>94</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20"/>
      <c r="BM125" s="15"/>
      <c r="BN125" s="15"/>
      <c r="BO125" s="15"/>
      <c r="BP125" s="15"/>
      <c r="BQ125" s="15"/>
      <c r="BR125" s="15"/>
      <c r="BS125" s="15"/>
      <c r="BT125" s="15"/>
      <c r="BU125" s="15"/>
      <c r="BV125" s="15"/>
      <c r="BW125" s="15"/>
      <c r="BX125" s="15"/>
      <c r="BY125" s="15"/>
      <c r="BZ125" s="15"/>
      <c r="CA125" s="15"/>
    </row>
    <row r="126" spans="1:79" s="11" customFormat="1" ht="15" customHeight="1">
      <c r="A126" s="21" t="s">
        <v>145</v>
      </c>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3"/>
    </row>
    <row r="127" spans="1:79" s="11" customFormat="1" ht="15.75" customHeight="1">
      <c r="A127" s="32"/>
      <c r="B127" s="32"/>
      <c r="C127" s="33">
        <v>4816310</v>
      </c>
      <c r="D127" s="33"/>
      <c r="E127" s="33"/>
      <c r="F127" s="33"/>
      <c r="G127" s="34" t="s">
        <v>87</v>
      </c>
      <c r="H127" s="35"/>
      <c r="I127" s="35"/>
      <c r="J127" s="35"/>
      <c r="K127" s="35"/>
      <c r="L127" s="35"/>
      <c r="M127" s="35"/>
      <c r="N127" s="35"/>
      <c r="O127" s="35"/>
      <c r="P127" s="35"/>
      <c r="Q127" s="35"/>
      <c r="R127" s="35"/>
      <c r="S127" s="36"/>
      <c r="T127" s="34" t="s">
        <v>80</v>
      </c>
      <c r="U127" s="35"/>
      <c r="V127" s="35"/>
      <c r="W127" s="35"/>
      <c r="X127" s="36"/>
      <c r="Y127" s="34" t="s">
        <v>80</v>
      </c>
      <c r="Z127" s="35"/>
      <c r="AA127" s="35"/>
      <c r="AB127" s="35"/>
      <c r="AC127" s="35"/>
      <c r="AD127" s="35"/>
      <c r="AE127" s="35"/>
      <c r="AF127" s="35"/>
      <c r="AG127" s="35"/>
      <c r="AH127" s="36"/>
      <c r="AI127" s="37"/>
      <c r="AJ127" s="37"/>
      <c r="AK127" s="37"/>
      <c r="AL127" s="37"/>
      <c r="AM127" s="37"/>
      <c r="AN127" s="37"/>
      <c r="AO127" s="37"/>
      <c r="AP127" s="37"/>
      <c r="AQ127" s="37"/>
      <c r="AR127" s="37"/>
      <c r="AS127" s="37"/>
      <c r="AT127" s="37"/>
      <c r="AU127" s="37"/>
      <c r="AV127" s="37"/>
      <c r="AW127" s="37"/>
      <c r="AX127" s="37"/>
      <c r="AY127" s="37"/>
      <c r="AZ127" s="37"/>
      <c r="BA127" s="37"/>
      <c r="BB127" s="37"/>
      <c r="BC127" s="37">
        <f>AS127-AI127</f>
        <v>0</v>
      </c>
      <c r="BD127" s="37"/>
      <c r="BE127" s="37"/>
      <c r="BF127" s="37"/>
      <c r="BG127" s="37"/>
      <c r="BH127" s="37"/>
      <c r="BI127" s="37"/>
      <c r="BJ127" s="37"/>
      <c r="BK127" s="37"/>
      <c r="BL127" s="37"/>
      <c r="BM127" s="15"/>
      <c r="BN127" s="15"/>
      <c r="BO127" s="15"/>
      <c r="BP127" s="15"/>
      <c r="BQ127" s="15"/>
      <c r="BR127" s="15"/>
      <c r="BS127" s="15"/>
      <c r="BT127" s="15"/>
      <c r="BU127" s="15"/>
      <c r="BV127" s="15"/>
      <c r="BW127" s="15"/>
      <c r="BX127" s="15"/>
      <c r="BY127" s="15"/>
      <c r="BZ127" s="15"/>
      <c r="CA127" s="15"/>
    </row>
    <row r="128" spans="1:79" s="11" customFormat="1" ht="15.75" customHeight="1">
      <c r="A128" s="24"/>
      <c r="B128" s="24"/>
      <c r="C128" s="25">
        <v>4816310</v>
      </c>
      <c r="D128" s="25"/>
      <c r="E128" s="25"/>
      <c r="F128" s="25"/>
      <c r="G128" s="26" t="s">
        <v>134</v>
      </c>
      <c r="H128" s="27"/>
      <c r="I128" s="27"/>
      <c r="J128" s="27"/>
      <c r="K128" s="27"/>
      <c r="L128" s="27"/>
      <c r="M128" s="27"/>
      <c r="N128" s="27"/>
      <c r="O128" s="27"/>
      <c r="P128" s="27"/>
      <c r="Q128" s="27"/>
      <c r="R128" s="27"/>
      <c r="S128" s="28"/>
      <c r="T128" s="26" t="s">
        <v>88</v>
      </c>
      <c r="U128" s="27"/>
      <c r="V128" s="27"/>
      <c r="W128" s="27"/>
      <c r="X128" s="28"/>
      <c r="Y128" s="26" t="s">
        <v>86</v>
      </c>
      <c r="Z128" s="27"/>
      <c r="AA128" s="27"/>
      <c r="AB128" s="27"/>
      <c r="AC128" s="27"/>
      <c r="AD128" s="27"/>
      <c r="AE128" s="27"/>
      <c r="AF128" s="27"/>
      <c r="AG128" s="27"/>
      <c r="AH128" s="28"/>
      <c r="AI128" s="31">
        <v>68.69</v>
      </c>
      <c r="AJ128" s="31"/>
      <c r="AK128" s="31"/>
      <c r="AL128" s="31"/>
      <c r="AM128" s="31"/>
      <c r="AN128" s="31"/>
      <c r="AO128" s="31"/>
      <c r="AP128" s="31"/>
      <c r="AQ128" s="31"/>
      <c r="AR128" s="31"/>
      <c r="AS128" s="31">
        <v>13</v>
      </c>
      <c r="AT128" s="31"/>
      <c r="AU128" s="31"/>
      <c r="AV128" s="31"/>
      <c r="AW128" s="31"/>
      <c r="AX128" s="31"/>
      <c r="AY128" s="31"/>
      <c r="AZ128" s="31"/>
      <c r="BA128" s="31"/>
      <c r="BB128" s="31"/>
      <c r="BC128" s="31">
        <f>AS128-AI128</f>
        <v>-55.69</v>
      </c>
      <c r="BD128" s="31"/>
      <c r="BE128" s="31"/>
      <c r="BF128" s="31"/>
      <c r="BG128" s="31"/>
      <c r="BH128" s="31"/>
      <c r="BI128" s="31"/>
      <c r="BJ128" s="31"/>
      <c r="BK128" s="31"/>
      <c r="BL128" s="31"/>
      <c r="BM128" s="15"/>
      <c r="BN128" s="15"/>
      <c r="BO128" s="15"/>
      <c r="BP128" s="15"/>
      <c r="BQ128" s="15"/>
      <c r="BR128" s="15"/>
      <c r="BS128" s="15"/>
      <c r="BT128" s="15"/>
      <c r="BU128" s="15"/>
      <c r="BV128" s="15"/>
      <c r="BW128" s="15"/>
      <c r="BX128" s="15"/>
      <c r="BY128" s="15"/>
      <c r="BZ128" s="15"/>
      <c r="CA128" s="15"/>
    </row>
    <row r="129" spans="1:79" s="11" customFormat="1" ht="15.75" customHeight="1">
      <c r="A129" s="18" t="s">
        <v>94</v>
      </c>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20"/>
      <c r="BM129" s="15"/>
      <c r="BN129" s="15"/>
      <c r="BO129" s="15"/>
      <c r="BP129" s="15"/>
      <c r="BQ129" s="15"/>
      <c r="BR129" s="15"/>
      <c r="BS129" s="15"/>
      <c r="BT129" s="15"/>
      <c r="BU129" s="15"/>
      <c r="BV129" s="15"/>
      <c r="BW129" s="15"/>
      <c r="BX129" s="15"/>
      <c r="BY129" s="15"/>
      <c r="BZ129" s="15"/>
      <c r="CA129" s="15"/>
    </row>
    <row r="130" spans="1:79" s="11" customFormat="1" ht="15" customHeight="1">
      <c r="A130" s="21" t="s">
        <v>145</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3"/>
    </row>
    <row r="131" spans="1:79" s="17" customFormat="1" ht="15.75" customHeight="1">
      <c r="A131" s="32"/>
      <c r="B131" s="32"/>
      <c r="C131" s="33">
        <v>4816310</v>
      </c>
      <c r="D131" s="33"/>
      <c r="E131" s="33"/>
      <c r="F131" s="33"/>
      <c r="G131" s="41" t="s">
        <v>112</v>
      </c>
      <c r="H131" s="42"/>
      <c r="I131" s="42"/>
      <c r="J131" s="42"/>
      <c r="K131" s="42"/>
      <c r="L131" s="42"/>
      <c r="M131" s="42"/>
      <c r="N131" s="42"/>
      <c r="O131" s="42"/>
      <c r="P131" s="42"/>
      <c r="Q131" s="42"/>
      <c r="R131" s="42"/>
      <c r="S131" s="42"/>
      <c r="T131" s="43"/>
      <c r="U131" s="43"/>
      <c r="V131" s="43"/>
      <c r="W131" s="43"/>
      <c r="X131" s="43"/>
      <c r="Y131" s="43"/>
      <c r="Z131" s="43"/>
      <c r="AA131" s="43"/>
      <c r="AB131" s="43"/>
      <c r="AC131" s="43"/>
      <c r="AD131" s="43"/>
      <c r="AE131" s="43"/>
      <c r="AF131" s="43"/>
      <c r="AG131" s="43"/>
      <c r="AH131" s="43"/>
      <c r="AI131" s="44"/>
      <c r="AJ131" s="44"/>
      <c r="AK131" s="44"/>
      <c r="AL131" s="44"/>
      <c r="AM131" s="44"/>
      <c r="AN131" s="44"/>
      <c r="AO131" s="44"/>
      <c r="AP131" s="44"/>
      <c r="AQ131" s="44"/>
      <c r="AR131" s="44"/>
      <c r="AS131" s="44"/>
      <c r="AT131" s="44"/>
      <c r="AU131" s="44"/>
      <c r="AV131" s="44"/>
      <c r="AW131" s="44"/>
      <c r="AX131" s="44"/>
      <c r="AY131" s="44"/>
      <c r="AZ131" s="44"/>
      <c r="BA131" s="44"/>
      <c r="BB131" s="45"/>
      <c r="BC131" s="37">
        <f>AS131-AI131</f>
        <v>0</v>
      </c>
      <c r="BD131" s="37"/>
      <c r="BE131" s="37"/>
      <c r="BF131" s="37"/>
      <c r="BG131" s="37"/>
      <c r="BH131" s="37"/>
      <c r="BI131" s="37"/>
      <c r="BJ131" s="37"/>
      <c r="BK131" s="37"/>
      <c r="BL131" s="37"/>
      <c r="BM131" s="16"/>
      <c r="BN131" s="16"/>
      <c r="BO131" s="16"/>
      <c r="BP131" s="16"/>
      <c r="BQ131" s="16"/>
      <c r="BR131" s="16"/>
      <c r="BS131" s="16"/>
      <c r="BT131" s="16"/>
      <c r="BU131" s="16"/>
      <c r="BV131" s="16"/>
      <c r="BW131" s="16"/>
      <c r="BX131" s="16"/>
      <c r="BY131" s="16"/>
      <c r="BZ131" s="16"/>
      <c r="CA131" s="16"/>
    </row>
    <row r="132" spans="1:79" s="17" customFormat="1" ht="15.75" customHeight="1">
      <c r="A132" s="32"/>
      <c r="B132" s="32"/>
      <c r="C132" s="33">
        <v>4816310</v>
      </c>
      <c r="D132" s="33"/>
      <c r="E132" s="33"/>
      <c r="F132" s="33"/>
      <c r="G132" s="34" t="s">
        <v>82</v>
      </c>
      <c r="H132" s="35"/>
      <c r="I132" s="35"/>
      <c r="J132" s="35"/>
      <c r="K132" s="35"/>
      <c r="L132" s="35"/>
      <c r="M132" s="35"/>
      <c r="N132" s="35"/>
      <c r="O132" s="35"/>
      <c r="P132" s="35"/>
      <c r="Q132" s="35"/>
      <c r="R132" s="35"/>
      <c r="S132" s="36"/>
      <c r="T132" s="34" t="s">
        <v>80</v>
      </c>
      <c r="U132" s="35"/>
      <c r="V132" s="35"/>
      <c r="W132" s="35"/>
      <c r="X132" s="36"/>
      <c r="Y132" s="34" t="s">
        <v>80</v>
      </c>
      <c r="Z132" s="35"/>
      <c r="AA132" s="35"/>
      <c r="AB132" s="35"/>
      <c r="AC132" s="35"/>
      <c r="AD132" s="35"/>
      <c r="AE132" s="35"/>
      <c r="AF132" s="35"/>
      <c r="AG132" s="35"/>
      <c r="AH132" s="36"/>
      <c r="AI132" s="37"/>
      <c r="AJ132" s="37"/>
      <c r="AK132" s="37"/>
      <c r="AL132" s="37"/>
      <c r="AM132" s="37"/>
      <c r="AN132" s="37"/>
      <c r="AO132" s="37"/>
      <c r="AP132" s="37"/>
      <c r="AQ132" s="37"/>
      <c r="AR132" s="37"/>
      <c r="AS132" s="37"/>
      <c r="AT132" s="37"/>
      <c r="AU132" s="37"/>
      <c r="AV132" s="37"/>
      <c r="AW132" s="37"/>
      <c r="AX132" s="37"/>
      <c r="AY132" s="37"/>
      <c r="AZ132" s="37"/>
      <c r="BA132" s="37"/>
      <c r="BB132" s="37"/>
      <c r="BC132" s="37">
        <f>AS132-AI132</f>
        <v>0</v>
      </c>
      <c r="BD132" s="37"/>
      <c r="BE132" s="37"/>
      <c r="BF132" s="37"/>
      <c r="BG132" s="37"/>
      <c r="BH132" s="37"/>
      <c r="BI132" s="37"/>
      <c r="BJ132" s="37"/>
      <c r="BK132" s="37"/>
      <c r="BL132" s="37"/>
      <c r="BM132" s="16"/>
      <c r="BN132" s="16"/>
      <c r="BO132" s="16"/>
      <c r="BP132" s="16"/>
      <c r="BQ132" s="16"/>
      <c r="BR132" s="16"/>
      <c r="BS132" s="16"/>
      <c r="BT132" s="16"/>
      <c r="BU132" s="16"/>
      <c r="BV132" s="16"/>
      <c r="BW132" s="16"/>
      <c r="BX132" s="16"/>
      <c r="BY132" s="16"/>
      <c r="BZ132" s="16"/>
      <c r="CA132" s="16"/>
    </row>
    <row r="133" spans="1:79" s="17" customFormat="1" ht="15.75" customHeight="1">
      <c r="A133" s="24"/>
      <c r="B133" s="24"/>
      <c r="C133" s="25">
        <v>4816310</v>
      </c>
      <c r="D133" s="25"/>
      <c r="E133" s="25"/>
      <c r="F133" s="25"/>
      <c r="G133" s="38" t="s">
        <v>103</v>
      </c>
      <c r="H133" s="39"/>
      <c r="I133" s="39"/>
      <c r="J133" s="39"/>
      <c r="K133" s="39"/>
      <c r="L133" s="39"/>
      <c r="M133" s="39"/>
      <c r="N133" s="39"/>
      <c r="O133" s="39"/>
      <c r="P133" s="39"/>
      <c r="Q133" s="39"/>
      <c r="R133" s="39"/>
      <c r="S133" s="40"/>
      <c r="T133" s="26" t="s">
        <v>100</v>
      </c>
      <c r="U133" s="29"/>
      <c r="V133" s="29"/>
      <c r="W133" s="29"/>
      <c r="X133" s="30"/>
      <c r="Y133" s="26" t="s">
        <v>119</v>
      </c>
      <c r="Z133" s="27"/>
      <c r="AA133" s="27"/>
      <c r="AB133" s="27"/>
      <c r="AC133" s="27"/>
      <c r="AD133" s="27"/>
      <c r="AE133" s="27"/>
      <c r="AF133" s="27"/>
      <c r="AG133" s="27"/>
      <c r="AH133" s="28"/>
      <c r="AI133" s="31">
        <v>40</v>
      </c>
      <c r="AJ133" s="31"/>
      <c r="AK133" s="31"/>
      <c r="AL133" s="31"/>
      <c r="AM133" s="31"/>
      <c r="AN133" s="31"/>
      <c r="AO133" s="31"/>
      <c r="AP133" s="31"/>
      <c r="AQ133" s="31"/>
      <c r="AR133" s="31"/>
      <c r="AS133" s="31">
        <v>40</v>
      </c>
      <c r="AT133" s="31"/>
      <c r="AU133" s="31"/>
      <c r="AV133" s="31"/>
      <c r="AW133" s="31"/>
      <c r="AX133" s="31"/>
      <c r="AY133" s="31"/>
      <c r="AZ133" s="31"/>
      <c r="BA133" s="31"/>
      <c r="BB133" s="31"/>
      <c r="BC133" s="31">
        <f>AS133-AI133</f>
        <v>0</v>
      </c>
      <c r="BD133" s="31"/>
      <c r="BE133" s="31"/>
      <c r="BF133" s="31"/>
      <c r="BG133" s="31"/>
      <c r="BH133" s="31"/>
      <c r="BI133" s="31"/>
      <c r="BJ133" s="31"/>
      <c r="BK133" s="31"/>
      <c r="BL133" s="31"/>
      <c r="BM133" s="16"/>
      <c r="BN133" s="16"/>
      <c r="BO133" s="16"/>
      <c r="BP133" s="16"/>
      <c r="BQ133" s="16"/>
      <c r="BR133" s="16"/>
      <c r="BS133" s="16"/>
      <c r="BT133" s="16"/>
      <c r="BU133" s="16"/>
      <c r="BV133" s="16"/>
      <c r="BW133" s="16"/>
      <c r="BX133" s="16"/>
      <c r="BY133" s="16"/>
      <c r="BZ133" s="16"/>
      <c r="CA133" s="16"/>
    </row>
    <row r="134" spans="1:79" s="17" customFormat="1" ht="15.75" customHeight="1">
      <c r="A134" s="18" t="s">
        <v>94</v>
      </c>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20"/>
      <c r="BM134" s="16"/>
      <c r="BN134" s="16"/>
      <c r="BO134" s="16"/>
      <c r="BP134" s="16"/>
      <c r="BQ134" s="16"/>
      <c r="BR134" s="16"/>
      <c r="BS134" s="16"/>
      <c r="BT134" s="16"/>
      <c r="BU134" s="16"/>
      <c r="BV134" s="16"/>
      <c r="BW134" s="16"/>
      <c r="BX134" s="16"/>
      <c r="BY134" s="16"/>
      <c r="BZ134" s="16"/>
      <c r="CA134" s="16"/>
    </row>
    <row r="135" spans="1:79" s="17" customFormat="1" ht="15.75" customHeight="1">
      <c r="A135" s="32"/>
      <c r="B135" s="32"/>
      <c r="C135" s="33">
        <v>4816310</v>
      </c>
      <c r="D135" s="33"/>
      <c r="E135" s="33"/>
      <c r="F135" s="33"/>
      <c r="G135" s="34" t="s">
        <v>84</v>
      </c>
      <c r="H135" s="35"/>
      <c r="I135" s="35"/>
      <c r="J135" s="35"/>
      <c r="K135" s="35"/>
      <c r="L135" s="35"/>
      <c r="M135" s="35"/>
      <c r="N135" s="35"/>
      <c r="O135" s="35"/>
      <c r="P135" s="35"/>
      <c r="Q135" s="35"/>
      <c r="R135" s="35"/>
      <c r="S135" s="36"/>
      <c r="T135" s="34" t="s">
        <v>80</v>
      </c>
      <c r="U135" s="35"/>
      <c r="V135" s="35"/>
      <c r="W135" s="35"/>
      <c r="X135" s="36"/>
      <c r="Y135" s="34" t="s">
        <v>80</v>
      </c>
      <c r="Z135" s="35"/>
      <c r="AA135" s="35"/>
      <c r="AB135" s="35"/>
      <c r="AC135" s="35"/>
      <c r="AD135" s="35"/>
      <c r="AE135" s="35"/>
      <c r="AF135" s="35"/>
      <c r="AG135" s="35"/>
      <c r="AH135" s="36"/>
      <c r="AI135" s="37"/>
      <c r="AJ135" s="37"/>
      <c r="AK135" s="37"/>
      <c r="AL135" s="37"/>
      <c r="AM135" s="37"/>
      <c r="AN135" s="37"/>
      <c r="AO135" s="37"/>
      <c r="AP135" s="37"/>
      <c r="AQ135" s="37"/>
      <c r="AR135" s="37"/>
      <c r="AS135" s="37"/>
      <c r="AT135" s="37"/>
      <c r="AU135" s="37"/>
      <c r="AV135" s="37"/>
      <c r="AW135" s="37"/>
      <c r="AX135" s="37"/>
      <c r="AY135" s="37"/>
      <c r="AZ135" s="37"/>
      <c r="BA135" s="37"/>
      <c r="BB135" s="37"/>
      <c r="BC135" s="37">
        <f>AS135-AI135</f>
        <v>0</v>
      </c>
      <c r="BD135" s="37"/>
      <c r="BE135" s="37"/>
      <c r="BF135" s="37"/>
      <c r="BG135" s="37"/>
      <c r="BH135" s="37"/>
      <c r="BI135" s="37"/>
      <c r="BJ135" s="37"/>
      <c r="BK135" s="37"/>
      <c r="BL135" s="37"/>
      <c r="BM135" s="16"/>
      <c r="BN135" s="16"/>
      <c r="BO135" s="16"/>
      <c r="BP135" s="16"/>
      <c r="BQ135" s="16"/>
      <c r="BR135" s="16"/>
      <c r="BS135" s="16"/>
      <c r="BT135" s="16"/>
      <c r="BU135" s="16"/>
      <c r="BV135" s="16"/>
      <c r="BW135" s="16"/>
      <c r="BX135" s="16"/>
      <c r="BY135" s="16"/>
      <c r="BZ135" s="16"/>
      <c r="CA135" s="16"/>
    </row>
    <row r="136" spans="1:79" s="17" customFormat="1" ht="15.75" customHeight="1">
      <c r="A136" s="24"/>
      <c r="B136" s="24"/>
      <c r="C136" s="25">
        <v>4816310</v>
      </c>
      <c r="D136" s="25"/>
      <c r="E136" s="25"/>
      <c r="F136" s="25"/>
      <c r="G136" s="26" t="s">
        <v>125</v>
      </c>
      <c r="H136" s="27"/>
      <c r="I136" s="27"/>
      <c r="J136" s="27"/>
      <c r="K136" s="27"/>
      <c r="L136" s="27"/>
      <c r="M136" s="27"/>
      <c r="N136" s="27"/>
      <c r="O136" s="27"/>
      <c r="P136" s="27"/>
      <c r="Q136" s="27"/>
      <c r="R136" s="27"/>
      <c r="S136" s="28"/>
      <c r="T136" s="26" t="s">
        <v>104</v>
      </c>
      <c r="U136" s="29"/>
      <c r="V136" s="29"/>
      <c r="W136" s="29"/>
      <c r="X136" s="30"/>
      <c r="Y136" s="26" t="s">
        <v>121</v>
      </c>
      <c r="Z136" s="27"/>
      <c r="AA136" s="27"/>
      <c r="AB136" s="27"/>
      <c r="AC136" s="27"/>
      <c r="AD136" s="27"/>
      <c r="AE136" s="27"/>
      <c r="AF136" s="27"/>
      <c r="AG136" s="27"/>
      <c r="AH136" s="28"/>
      <c r="AI136" s="31">
        <v>2</v>
      </c>
      <c r="AJ136" s="31"/>
      <c r="AK136" s="31"/>
      <c r="AL136" s="31"/>
      <c r="AM136" s="31"/>
      <c r="AN136" s="31"/>
      <c r="AO136" s="31"/>
      <c r="AP136" s="31"/>
      <c r="AQ136" s="31"/>
      <c r="AR136" s="31"/>
      <c r="AS136" s="31">
        <v>2</v>
      </c>
      <c r="AT136" s="31"/>
      <c r="AU136" s="31"/>
      <c r="AV136" s="31"/>
      <c r="AW136" s="31"/>
      <c r="AX136" s="31"/>
      <c r="AY136" s="31"/>
      <c r="AZ136" s="31"/>
      <c r="BA136" s="31"/>
      <c r="BB136" s="31"/>
      <c r="BC136" s="31">
        <f>AS136-AI136</f>
        <v>0</v>
      </c>
      <c r="BD136" s="31"/>
      <c r="BE136" s="31"/>
      <c r="BF136" s="31"/>
      <c r="BG136" s="31"/>
      <c r="BH136" s="31"/>
      <c r="BI136" s="31"/>
      <c r="BJ136" s="31"/>
      <c r="BK136" s="31"/>
      <c r="BL136" s="31"/>
      <c r="BM136" s="16"/>
      <c r="BN136" s="16"/>
      <c r="BO136" s="16"/>
      <c r="BP136" s="16"/>
      <c r="BQ136" s="16"/>
      <c r="BR136" s="16"/>
      <c r="BS136" s="16"/>
      <c r="BT136" s="16"/>
      <c r="BU136" s="16"/>
      <c r="BV136" s="16"/>
      <c r="BW136" s="16"/>
      <c r="BX136" s="16"/>
      <c r="BY136" s="16"/>
      <c r="BZ136" s="16"/>
      <c r="CA136" s="16"/>
    </row>
    <row r="137" spans="1:79" s="17" customFormat="1" ht="15.75" customHeight="1">
      <c r="A137" s="18" t="s">
        <v>94</v>
      </c>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20"/>
      <c r="BM137" s="16"/>
      <c r="BN137" s="16"/>
      <c r="BO137" s="16"/>
      <c r="BP137" s="16"/>
      <c r="BQ137" s="16"/>
      <c r="BR137" s="16"/>
      <c r="BS137" s="16"/>
      <c r="BT137" s="16"/>
      <c r="BU137" s="16"/>
      <c r="BV137" s="16"/>
      <c r="BW137" s="16"/>
      <c r="BX137" s="16"/>
      <c r="BY137" s="16"/>
      <c r="BZ137" s="16"/>
      <c r="CA137" s="16"/>
    </row>
    <row r="138" spans="1:79" s="17" customFormat="1" ht="15.75" customHeight="1">
      <c r="A138" s="32"/>
      <c r="B138" s="32"/>
      <c r="C138" s="33">
        <v>4816310</v>
      </c>
      <c r="D138" s="33"/>
      <c r="E138" s="33"/>
      <c r="F138" s="33"/>
      <c r="G138" s="34" t="s">
        <v>85</v>
      </c>
      <c r="H138" s="35"/>
      <c r="I138" s="35"/>
      <c r="J138" s="35"/>
      <c r="K138" s="35"/>
      <c r="L138" s="35"/>
      <c r="M138" s="35"/>
      <c r="N138" s="35"/>
      <c r="O138" s="35"/>
      <c r="P138" s="35"/>
      <c r="Q138" s="35"/>
      <c r="R138" s="35"/>
      <c r="S138" s="36"/>
      <c r="T138" s="34" t="s">
        <v>80</v>
      </c>
      <c r="U138" s="35"/>
      <c r="V138" s="35"/>
      <c r="W138" s="35"/>
      <c r="X138" s="36"/>
      <c r="Y138" s="34" t="s">
        <v>80</v>
      </c>
      <c r="Z138" s="35"/>
      <c r="AA138" s="35"/>
      <c r="AB138" s="35"/>
      <c r="AC138" s="35"/>
      <c r="AD138" s="35"/>
      <c r="AE138" s="35"/>
      <c r="AF138" s="35"/>
      <c r="AG138" s="35"/>
      <c r="AH138" s="36"/>
      <c r="AI138" s="37"/>
      <c r="AJ138" s="37"/>
      <c r="AK138" s="37"/>
      <c r="AL138" s="37"/>
      <c r="AM138" s="37"/>
      <c r="AN138" s="37"/>
      <c r="AO138" s="37"/>
      <c r="AP138" s="37"/>
      <c r="AQ138" s="37"/>
      <c r="AR138" s="37"/>
      <c r="AS138" s="37"/>
      <c r="AT138" s="37"/>
      <c r="AU138" s="37"/>
      <c r="AV138" s="37"/>
      <c r="AW138" s="37"/>
      <c r="AX138" s="37"/>
      <c r="AY138" s="37"/>
      <c r="AZ138" s="37"/>
      <c r="BA138" s="37"/>
      <c r="BB138" s="37"/>
      <c r="BC138" s="37">
        <f>AS138-AI138</f>
        <v>0</v>
      </c>
      <c r="BD138" s="37"/>
      <c r="BE138" s="37"/>
      <c r="BF138" s="37"/>
      <c r="BG138" s="37"/>
      <c r="BH138" s="37"/>
      <c r="BI138" s="37"/>
      <c r="BJ138" s="37"/>
      <c r="BK138" s="37"/>
      <c r="BL138" s="37"/>
      <c r="BM138" s="16"/>
      <c r="BN138" s="16"/>
      <c r="BO138" s="16"/>
      <c r="BP138" s="16"/>
      <c r="BQ138" s="16"/>
      <c r="BR138" s="16"/>
      <c r="BS138" s="16"/>
      <c r="BT138" s="16"/>
      <c r="BU138" s="16"/>
      <c r="BV138" s="16"/>
      <c r="BW138" s="16"/>
      <c r="BX138" s="16"/>
      <c r="BY138" s="16"/>
      <c r="BZ138" s="16"/>
      <c r="CA138" s="16"/>
    </row>
    <row r="139" spans="1:79" s="17" customFormat="1" ht="15.75" customHeight="1">
      <c r="A139" s="24"/>
      <c r="B139" s="24"/>
      <c r="C139" s="25">
        <v>4816310</v>
      </c>
      <c r="D139" s="25"/>
      <c r="E139" s="25"/>
      <c r="F139" s="25"/>
      <c r="G139" s="26" t="s">
        <v>135</v>
      </c>
      <c r="H139" s="27"/>
      <c r="I139" s="27"/>
      <c r="J139" s="27"/>
      <c r="K139" s="27"/>
      <c r="L139" s="27"/>
      <c r="M139" s="27"/>
      <c r="N139" s="27"/>
      <c r="O139" s="27"/>
      <c r="P139" s="27"/>
      <c r="Q139" s="27"/>
      <c r="R139" s="27"/>
      <c r="S139" s="28"/>
      <c r="T139" s="26" t="s">
        <v>100</v>
      </c>
      <c r="U139" s="27"/>
      <c r="V139" s="27"/>
      <c r="W139" s="27"/>
      <c r="X139" s="28"/>
      <c r="Y139" s="26" t="s">
        <v>86</v>
      </c>
      <c r="Z139" s="27"/>
      <c r="AA139" s="27"/>
      <c r="AB139" s="27"/>
      <c r="AC139" s="27"/>
      <c r="AD139" s="27"/>
      <c r="AE139" s="27"/>
      <c r="AF139" s="27"/>
      <c r="AG139" s="27"/>
      <c r="AH139" s="28"/>
      <c r="AI139" s="31">
        <v>20</v>
      </c>
      <c r="AJ139" s="31"/>
      <c r="AK139" s="31"/>
      <c r="AL139" s="31"/>
      <c r="AM139" s="31"/>
      <c r="AN139" s="31"/>
      <c r="AO139" s="31"/>
      <c r="AP139" s="31"/>
      <c r="AQ139" s="31"/>
      <c r="AR139" s="31"/>
      <c r="AS139" s="31">
        <v>20</v>
      </c>
      <c r="AT139" s="31"/>
      <c r="AU139" s="31"/>
      <c r="AV139" s="31"/>
      <c r="AW139" s="31"/>
      <c r="AX139" s="31"/>
      <c r="AY139" s="31"/>
      <c r="AZ139" s="31"/>
      <c r="BA139" s="31"/>
      <c r="BB139" s="31"/>
      <c r="BC139" s="31">
        <f>AS139-AI139</f>
        <v>0</v>
      </c>
      <c r="BD139" s="31"/>
      <c r="BE139" s="31"/>
      <c r="BF139" s="31"/>
      <c r="BG139" s="31"/>
      <c r="BH139" s="31"/>
      <c r="BI139" s="31"/>
      <c r="BJ139" s="31"/>
      <c r="BK139" s="31"/>
      <c r="BL139" s="31"/>
      <c r="BM139" s="16"/>
      <c r="BN139" s="16"/>
      <c r="BO139" s="16"/>
      <c r="BP139" s="16"/>
      <c r="BQ139" s="16"/>
      <c r="BR139" s="16"/>
      <c r="BS139" s="16"/>
      <c r="BT139" s="16"/>
      <c r="BU139" s="16"/>
      <c r="BV139" s="16"/>
      <c r="BW139" s="16"/>
      <c r="BX139" s="16"/>
      <c r="BY139" s="16"/>
      <c r="BZ139" s="16"/>
      <c r="CA139" s="16"/>
    </row>
    <row r="140" spans="1:79" s="17" customFormat="1" ht="15.75" customHeight="1">
      <c r="A140" s="18" t="s">
        <v>94</v>
      </c>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20"/>
      <c r="BM140" s="16"/>
      <c r="BN140" s="16"/>
      <c r="BO140" s="16"/>
      <c r="BP140" s="16"/>
      <c r="BQ140" s="16"/>
      <c r="BR140" s="16"/>
      <c r="BS140" s="16"/>
      <c r="BT140" s="16"/>
      <c r="BU140" s="16"/>
      <c r="BV140" s="16"/>
      <c r="BW140" s="16"/>
      <c r="BX140" s="16"/>
      <c r="BY140" s="16"/>
      <c r="BZ140" s="16"/>
      <c r="CA140" s="16"/>
    </row>
    <row r="141" spans="1:79" s="17" customFormat="1" ht="15.75" customHeight="1">
      <c r="A141" s="32"/>
      <c r="B141" s="32"/>
      <c r="C141" s="33">
        <v>4816310</v>
      </c>
      <c r="D141" s="33"/>
      <c r="E141" s="33"/>
      <c r="F141" s="33"/>
      <c r="G141" s="34" t="s">
        <v>87</v>
      </c>
      <c r="H141" s="35"/>
      <c r="I141" s="35"/>
      <c r="J141" s="35"/>
      <c r="K141" s="35"/>
      <c r="L141" s="35"/>
      <c r="M141" s="35"/>
      <c r="N141" s="35"/>
      <c r="O141" s="35"/>
      <c r="P141" s="35"/>
      <c r="Q141" s="35"/>
      <c r="R141" s="35"/>
      <c r="S141" s="36"/>
      <c r="T141" s="34" t="s">
        <v>80</v>
      </c>
      <c r="U141" s="35"/>
      <c r="V141" s="35"/>
      <c r="W141" s="35"/>
      <c r="X141" s="36"/>
      <c r="Y141" s="34" t="s">
        <v>80</v>
      </c>
      <c r="Z141" s="35"/>
      <c r="AA141" s="35"/>
      <c r="AB141" s="35"/>
      <c r="AC141" s="35"/>
      <c r="AD141" s="35"/>
      <c r="AE141" s="35"/>
      <c r="AF141" s="35"/>
      <c r="AG141" s="35"/>
      <c r="AH141" s="36"/>
      <c r="AI141" s="37"/>
      <c r="AJ141" s="37"/>
      <c r="AK141" s="37"/>
      <c r="AL141" s="37"/>
      <c r="AM141" s="37"/>
      <c r="AN141" s="37"/>
      <c r="AO141" s="37"/>
      <c r="AP141" s="37"/>
      <c r="AQ141" s="37"/>
      <c r="AR141" s="37"/>
      <c r="AS141" s="37"/>
      <c r="AT141" s="37"/>
      <c r="AU141" s="37"/>
      <c r="AV141" s="37"/>
      <c r="AW141" s="37"/>
      <c r="AX141" s="37"/>
      <c r="AY141" s="37"/>
      <c r="AZ141" s="37"/>
      <c r="BA141" s="37"/>
      <c r="BB141" s="37"/>
      <c r="BC141" s="37">
        <f>AS141-AI141</f>
        <v>0</v>
      </c>
      <c r="BD141" s="37"/>
      <c r="BE141" s="37"/>
      <c r="BF141" s="37"/>
      <c r="BG141" s="37"/>
      <c r="BH141" s="37"/>
      <c r="BI141" s="37"/>
      <c r="BJ141" s="37"/>
      <c r="BK141" s="37"/>
      <c r="BL141" s="37"/>
      <c r="BM141" s="16"/>
      <c r="BN141" s="16"/>
      <c r="BO141" s="16"/>
      <c r="BP141" s="16"/>
      <c r="BQ141" s="16"/>
      <c r="BR141" s="16"/>
      <c r="BS141" s="16"/>
      <c r="BT141" s="16"/>
      <c r="BU141" s="16"/>
      <c r="BV141" s="16"/>
      <c r="BW141" s="16"/>
      <c r="BX141" s="16"/>
      <c r="BY141" s="16"/>
      <c r="BZ141" s="16"/>
      <c r="CA141" s="16"/>
    </row>
    <row r="142" spans="1:79" s="17" customFormat="1" ht="15.75" customHeight="1">
      <c r="A142" s="24"/>
      <c r="B142" s="24"/>
      <c r="C142" s="25">
        <v>4816310</v>
      </c>
      <c r="D142" s="25"/>
      <c r="E142" s="25"/>
      <c r="F142" s="25"/>
      <c r="G142" s="26" t="s">
        <v>136</v>
      </c>
      <c r="H142" s="27"/>
      <c r="I142" s="27"/>
      <c r="J142" s="27"/>
      <c r="K142" s="27"/>
      <c r="L142" s="27"/>
      <c r="M142" s="27"/>
      <c r="N142" s="27"/>
      <c r="O142" s="27"/>
      <c r="P142" s="27"/>
      <c r="Q142" s="27"/>
      <c r="R142" s="27"/>
      <c r="S142" s="28"/>
      <c r="T142" s="26" t="s">
        <v>88</v>
      </c>
      <c r="U142" s="27"/>
      <c r="V142" s="27"/>
      <c r="W142" s="27"/>
      <c r="X142" s="28"/>
      <c r="Y142" s="26" t="s">
        <v>86</v>
      </c>
      <c r="Z142" s="27"/>
      <c r="AA142" s="27"/>
      <c r="AB142" s="27"/>
      <c r="AC142" s="27"/>
      <c r="AD142" s="27"/>
      <c r="AE142" s="27"/>
      <c r="AF142" s="27"/>
      <c r="AG142" s="27"/>
      <c r="AH142" s="28"/>
      <c r="AI142" s="31">
        <v>100</v>
      </c>
      <c r="AJ142" s="31"/>
      <c r="AK142" s="31"/>
      <c r="AL142" s="31"/>
      <c r="AM142" s="31"/>
      <c r="AN142" s="31"/>
      <c r="AO142" s="31"/>
      <c r="AP142" s="31"/>
      <c r="AQ142" s="31"/>
      <c r="AR142" s="31"/>
      <c r="AS142" s="31">
        <v>100</v>
      </c>
      <c r="AT142" s="31"/>
      <c r="AU142" s="31"/>
      <c r="AV142" s="31"/>
      <c r="AW142" s="31"/>
      <c r="AX142" s="31"/>
      <c r="AY142" s="31"/>
      <c r="AZ142" s="31"/>
      <c r="BA142" s="31"/>
      <c r="BB142" s="31"/>
      <c r="BC142" s="31">
        <f>AS142-AI142</f>
        <v>0</v>
      </c>
      <c r="BD142" s="31"/>
      <c r="BE142" s="31"/>
      <c r="BF142" s="31"/>
      <c r="BG142" s="31"/>
      <c r="BH142" s="31"/>
      <c r="BI142" s="31"/>
      <c r="BJ142" s="31"/>
      <c r="BK142" s="31"/>
      <c r="BL142" s="31"/>
      <c r="BM142" s="16"/>
      <c r="BN142" s="16"/>
      <c r="BO142" s="16"/>
      <c r="BP142" s="16"/>
      <c r="BQ142" s="16"/>
      <c r="BR142" s="16"/>
      <c r="BS142" s="16"/>
      <c r="BT142" s="16"/>
      <c r="BU142" s="16"/>
      <c r="BV142" s="16"/>
      <c r="BW142" s="16"/>
      <c r="BX142" s="16"/>
      <c r="BY142" s="16"/>
      <c r="BZ142" s="16"/>
      <c r="CA142" s="16"/>
    </row>
    <row r="143" spans="1:79" s="17" customFormat="1" ht="15.75" customHeight="1">
      <c r="A143" s="18" t="s">
        <v>94</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20"/>
      <c r="BM143" s="16"/>
      <c r="BN143" s="16"/>
      <c r="BO143" s="16"/>
      <c r="BP143" s="16"/>
      <c r="BQ143" s="16"/>
      <c r="BR143" s="16"/>
      <c r="BS143" s="16"/>
      <c r="BT143" s="16"/>
      <c r="BU143" s="16"/>
      <c r="BV143" s="16"/>
      <c r="BW143" s="16"/>
      <c r="BX143" s="16"/>
      <c r="BY143" s="16"/>
      <c r="BZ143" s="16"/>
      <c r="CA143" s="16"/>
    </row>
    <row r="144" spans="1:79" s="17" customFormat="1" ht="15.75" customHeight="1">
      <c r="A144" s="32"/>
      <c r="B144" s="32"/>
      <c r="C144" s="33">
        <v>4816310</v>
      </c>
      <c r="D144" s="33"/>
      <c r="E144" s="33"/>
      <c r="F144" s="33"/>
      <c r="G144" s="41" t="s">
        <v>105</v>
      </c>
      <c r="H144" s="42"/>
      <c r="I144" s="42"/>
      <c r="J144" s="42"/>
      <c r="K144" s="42"/>
      <c r="L144" s="42"/>
      <c r="M144" s="42"/>
      <c r="N144" s="42"/>
      <c r="O144" s="42"/>
      <c r="P144" s="42"/>
      <c r="Q144" s="42"/>
      <c r="R144" s="42"/>
      <c r="S144" s="42"/>
      <c r="T144" s="43"/>
      <c r="U144" s="43"/>
      <c r="V144" s="43"/>
      <c r="W144" s="43"/>
      <c r="X144" s="43"/>
      <c r="Y144" s="43"/>
      <c r="Z144" s="43"/>
      <c r="AA144" s="43"/>
      <c r="AB144" s="43"/>
      <c r="AC144" s="43"/>
      <c r="AD144" s="43"/>
      <c r="AE144" s="43"/>
      <c r="AF144" s="43"/>
      <c r="AG144" s="43"/>
      <c r="AH144" s="43"/>
      <c r="AI144" s="44"/>
      <c r="AJ144" s="44"/>
      <c r="AK144" s="44"/>
      <c r="AL144" s="44"/>
      <c r="AM144" s="44"/>
      <c r="AN144" s="44"/>
      <c r="AO144" s="44"/>
      <c r="AP144" s="44"/>
      <c r="AQ144" s="44"/>
      <c r="AR144" s="44"/>
      <c r="AS144" s="44"/>
      <c r="AT144" s="44"/>
      <c r="AU144" s="44"/>
      <c r="AV144" s="44"/>
      <c r="AW144" s="44"/>
      <c r="AX144" s="44"/>
      <c r="AY144" s="44"/>
      <c r="AZ144" s="44"/>
      <c r="BA144" s="44"/>
      <c r="BB144" s="45"/>
      <c r="BC144" s="37">
        <f>AS144-AI144</f>
        <v>0</v>
      </c>
      <c r="BD144" s="37"/>
      <c r="BE144" s="37"/>
      <c r="BF144" s="37"/>
      <c r="BG144" s="37"/>
      <c r="BH144" s="37"/>
      <c r="BI144" s="37"/>
      <c r="BJ144" s="37"/>
      <c r="BK144" s="37"/>
      <c r="BL144" s="37"/>
      <c r="BM144" s="16"/>
      <c r="BN144" s="16"/>
      <c r="BO144" s="16"/>
      <c r="BP144" s="16"/>
      <c r="BQ144" s="16"/>
      <c r="BR144" s="16"/>
      <c r="BS144" s="16"/>
      <c r="BT144" s="16"/>
      <c r="BU144" s="16"/>
      <c r="BV144" s="16"/>
      <c r="BW144" s="16"/>
      <c r="BX144" s="16"/>
      <c r="BY144" s="16"/>
      <c r="BZ144" s="16"/>
      <c r="CA144" s="16"/>
    </row>
    <row r="145" spans="1:79" s="17" customFormat="1" ht="15.75" customHeight="1">
      <c r="A145" s="32"/>
      <c r="B145" s="32"/>
      <c r="C145" s="33">
        <v>4816310</v>
      </c>
      <c r="D145" s="33"/>
      <c r="E145" s="33"/>
      <c r="F145" s="33"/>
      <c r="G145" s="34" t="s">
        <v>82</v>
      </c>
      <c r="H145" s="35"/>
      <c r="I145" s="35"/>
      <c r="J145" s="35"/>
      <c r="K145" s="35"/>
      <c r="L145" s="35"/>
      <c r="M145" s="35"/>
      <c r="N145" s="35"/>
      <c r="O145" s="35"/>
      <c r="P145" s="35"/>
      <c r="Q145" s="35"/>
      <c r="R145" s="35"/>
      <c r="S145" s="36"/>
      <c r="T145" s="34" t="s">
        <v>80</v>
      </c>
      <c r="U145" s="35"/>
      <c r="V145" s="35"/>
      <c r="W145" s="35"/>
      <c r="X145" s="36"/>
      <c r="Y145" s="34" t="s">
        <v>80</v>
      </c>
      <c r="Z145" s="35"/>
      <c r="AA145" s="35"/>
      <c r="AB145" s="35"/>
      <c r="AC145" s="35"/>
      <c r="AD145" s="35"/>
      <c r="AE145" s="35"/>
      <c r="AF145" s="35"/>
      <c r="AG145" s="35"/>
      <c r="AH145" s="36"/>
      <c r="AI145" s="37"/>
      <c r="AJ145" s="37"/>
      <c r="AK145" s="37"/>
      <c r="AL145" s="37"/>
      <c r="AM145" s="37"/>
      <c r="AN145" s="37"/>
      <c r="AO145" s="37"/>
      <c r="AP145" s="37"/>
      <c r="AQ145" s="37"/>
      <c r="AR145" s="37"/>
      <c r="AS145" s="37"/>
      <c r="AT145" s="37"/>
      <c r="AU145" s="37"/>
      <c r="AV145" s="37"/>
      <c r="AW145" s="37"/>
      <c r="AX145" s="37"/>
      <c r="AY145" s="37"/>
      <c r="AZ145" s="37"/>
      <c r="BA145" s="37"/>
      <c r="BB145" s="37"/>
      <c r="BC145" s="37">
        <f>AS145-AI145</f>
        <v>0</v>
      </c>
      <c r="BD145" s="37"/>
      <c r="BE145" s="37"/>
      <c r="BF145" s="37"/>
      <c r="BG145" s="37"/>
      <c r="BH145" s="37"/>
      <c r="BI145" s="37"/>
      <c r="BJ145" s="37"/>
      <c r="BK145" s="37"/>
      <c r="BL145" s="37"/>
      <c r="BM145" s="16"/>
      <c r="BN145" s="16"/>
      <c r="BO145" s="16"/>
      <c r="BP145" s="16"/>
      <c r="BQ145" s="16"/>
      <c r="BR145" s="16"/>
      <c r="BS145" s="16"/>
      <c r="BT145" s="16"/>
      <c r="BU145" s="16"/>
      <c r="BV145" s="16"/>
      <c r="BW145" s="16"/>
      <c r="BX145" s="16"/>
      <c r="BY145" s="16"/>
      <c r="BZ145" s="16"/>
      <c r="CA145" s="16"/>
    </row>
    <row r="146" spans="1:79" s="17" customFormat="1" ht="15.75" customHeight="1">
      <c r="A146" s="24"/>
      <c r="B146" s="24"/>
      <c r="C146" s="25">
        <v>4816310</v>
      </c>
      <c r="D146" s="25"/>
      <c r="E146" s="25"/>
      <c r="F146" s="25"/>
      <c r="G146" s="38" t="s">
        <v>103</v>
      </c>
      <c r="H146" s="39"/>
      <c r="I146" s="39"/>
      <c r="J146" s="39"/>
      <c r="K146" s="39"/>
      <c r="L146" s="39"/>
      <c r="M146" s="39"/>
      <c r="N146" s="39"/>
      <c r="O146" s="39"/>
      <c r="P146" s="39"/>
      <c r="Q146" s="39"/>
      <c r="R146" s="39"/>
      <c r="S146" s="40"/>
      <c r="T146" s="26" t="s">
        <v>100</v>
      </c>
      <c r="U146" s="29"/>
      <c r="V146" s="29"/>
      <c r="W146" s="29"/>
      <c r="X146" s="30"/>
      <c r="Y146" s="26" t="s">
        <v>119</v>
      </c>
      <c r="Z146" s="27"/>
      <c r="AA146" s="27"/>
      <c r="AB146" s="27"/>
      <c r="AC146" s="27"/>
      <c r="AD146" s="27"/>
      <c r="AE146" s="27"/>
      <c r="AF146" s="27"/>
      <c r="AG146" s="27"/>
      <c r="AH146" s="28"/>
      <c r="AI146" s="31">
        <v>2289.1219999999998</v>
      </c>
      <c r="AJ146" s="31"/>
      <c r="AK146" s="31"/>
      <c r="AL146" s="31"/>
      <c r="AM146" s="31"/>
      <c r="AN146" s="31"/>
      <c r="AO146" s="31"/>
      <c r="AP146" s="31"/>
      <c r="AQ146" s="31"/>
      <c r="AR146" s="31"/>
      <c r="AS146" s="31">
        <v>2259.5</v>
      </c>
      <c r="AT146" s="31"/>
      <c r="AU146" s="31"/>
      <c r="AV146" s="31"/>
      <c r="AW146" s="31"/>
      <c r="AX146" s="31"/>
      <c r="AY146" s="31"/>
      <c r="AZ146" s="31"/>
      <c r="BA146" s="31"/>
      <c r="BB146" s="31"/>
      <c r="BC146" s="31">
        <f>AS146-AI146</f>
        <v>-29.621999999999844</v>
      </c>
      <c r="BD146" s="31"/>
      <c r="BE146" s="31"/>
      <c r="BF146" s="31"/>
      <c r="BG146" s="31"/>
      <c r="BH146" s="31"/>
      <c r="BI146" s="31"/>
      <c r="BJ146" s="31"/>
      <c r="BK146" s="31"/>
      <c r="BL146" s="31"/>
      <c r="BM146" s="16"/>
      <c r="BN146" s="16"/>
      <c r="BO146" s="16"/>
      <c r="BP146" s="16"/>
      <c r="BQ146" s="16"/>
      <c r="BR146" s="16"/>
      <c r="BS146" s="16"/>
      <c r="BT146" s="16"/>
      <c r="BU146" s="16"/>
      <c r="BV146" s="16"/>
      <c r="BW146" s="16"/>
      <c r="BX146" s="16"/>
      <c r="BY146" s="16"/>
      <c r="BZ146" s="16"/>
      <c r="CA146" s="16"/>
    </row>
    <row r="147" spans="1:79" s="17" customFormat="1" ht="15.75" customHeight="1">
      <c r="A147" s="18" t="s">
        <v>94</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20"/>
      <c r="BM147" s="16"/>
      <c r="BN147" s="16"/>
      <c r="BO147" s="16"/>
      <c r="BP147" s="16"/>
      <c r="BQ147" s="16"/>
      <c r="BR147" s="16"/>
      <c r="BS147" s="16"/>
      <c r="BT147" s="16"/>
      <c r="BU147" s="16"/>
      <c r="BV147" s="16"/>
      <c r="BW147" s="16"/>
      <c r="BX147" s="16"/>
      <c r="BY147" s="16"/>
      <c r="BZ147" s="16"/>
      <c r="CA147" s="16"/>
    </row>
    <row r="148" spans="1:79" s="17" customFormat="1" ht="15.75" customHeight="1">
      <c r="A148" s="21" t="s">
        <v>137</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3"/>
      <c r="BM148" s="16"/>
      <c r="BN148" s="16"/>
      <c r="BO148" s="16"/>
      <c r="BP148" s="16"/>
      <c r="BQ148" s="16"/>
      <c r="BR148" s="16"/>
      <c r="BS148" s="16"/>
      <c r="BT148" s="16"/>
      <c r="BU148" s="16"/>
      <c r="BV148" s="16"/>
      <c r="BW148" s="16"/>
      <c r="BX148" s="16"/>
      <c r="BY148" s="16"/>
      <c r="BZ148" s="16"/>
      <c r="CA148" s="16"/>
    </row>
    <row r="149" spans="1:79" s="17" customFormat="1" ht="15.75" customHeight="1">
      <c r="A149" s="32"/>
      <c r="B149" s="32"/>
      <c r="C149" s="33">
        <v>4816310</v>
      </c>
      <c r="D149" s="33"/>
      <c r="E149" s="33"/>
      <c r="F149" s="33"/>
      <c r="G149" s="34" t="s">
        <v>84</v>
      </c>
      <c r="H149" s="35"/>
      <c r="I149" s="35"/>
      <c r="J149" s="35"/>
      <c r="K149" s="35"/>
      <c r="L149" s="35"/>
      <c r="M149" s="35"/>
      <c r="N149" s="35"/>
      <c r="O149" s="35"/>
      <c r="P149" s="35"/>
      <c r="Q149" s="35"/>
      <c r="R149" s="35"/>
      <c r="S149" s="36"/>
      <c r="T149" s="34" t="s">
        <v>80</v>
      </c>
      <c r="U149" s="35"/>
      <c r="V149" s="35"/>
      <c r="W149" s="35"/>
      <c r="X149" s="36"/>
      <c r="Y149" s="34" t="s">
        <v>80</v>
      </c>
      <c r="Z149" s="35"/>
      <c r="AA149" s="35"/>
      <c r="AB149" s="35"/>
      <c r="AC149" s="35"/>
      <c r="AD149" s="35"/>
      <c r="AE149" s="35"/>
      <c r="AF149" s="35"/>
      <c r="AG149" s="35"/>
      <c r="AH149" s="36"/>
      <c r="AI149" s="37"/>
      <c r="AJ149" s="37"/>
      <c r="AK149" s="37"/>
      <c r="AL149" s="37"/>
      <c r="AM149" s="37"/>
      <c r="AN149" s="37"/>
      <c r="AO149" s="37"/>
      <c r="AP149" s="37"/>
      <c r="AQ149" s="37"/>
      <c r="AR149" s="37"/>
      <c r="AS149" s="37"/>
      <c r="AT149" s="37"/>
      <c r="AU149" s="37"/>
      <c r="AV149" s="37"/>
      <c r="AW149" s="37"/>
      <c r="AX149" s="37"/>
      <c r="AY149" s="37"/>
      <c r="AZ149" s="37"/>
      <c r="BA149" s="37"/>
      <c r="BB149" s="37"/>
      <c r="BC149" s="37">
        <f>AS149-AI149</f>
        <v>0</v>
      </c>
      <c r="BD149" s="37"/>
      <c r="BE149" s="37"/>
      <c r="BF149" s="37"/>
      <c r="BG149" s="37"/>
      <c r="BH149" s="37"/>
      <c r="BI149" s="37"/>
      <c r="BJ149" s="37"/>
      <c r="BK149" s="37"/>
      <c r="BL149" s="37"/>
      <c r="BM149" s="16"/>
      <c r="BN149" s="16"/>
      <c r="BO149" s="16"/>
      <c r="BP149" s="16"/>
      <c r="BQ149" s="16"/>
      <c r="BR149" s="16"/>
      <c r="BS149" s="16"/>
      <c r="BT149" s="16"/>
      <c r="BU149" s="16"/>
      <c r="BV149" s="16"/>
      <c r="BW149" s="16"/>
      <c r="BX149" s="16"/>
      <c r="BY149" s="16"/>
      <c r="BZ149" s="16"/>
      <c r="CA149" s="16"/>
    </row>
    <row r="150" spans="1:79" s="17" customFormat="1" ht="15.75" customHeight="1">
      <c r="A150" s="24"/>
      <c r="B150" s="24"/>
      <c r="C150" s="25">
        <v>4816310</v>
      </c>
      <c r="D150" s="25"/>
      <c r="E150" s="25"/>
      <c r="F150" s="25"/>
      <c r="G150" s="26" t="s">
        <v>138</v>
      </c>
      <c r="H150" s="27"/>
      <c r="I150" s="27"/>
      <c r="J150" s="27"/>
      <c r="K150" s="27"/>
      <c r="L150" s="27"/>
      <c r="M150" s="27"/>
      <c r="N150" s="27"/>
      <c r="O150" s="27"/>
      <c r="P150" s="27"/>
      <c r="Q150" s="27"/>
      <c r="R150" s="27"/>
      <c r="S150" s="28"/>
      <c r="T150" s="26" t="s">
        <v>104</v>
      </c>
      <c r="U150" s="29"/>
      <c r="V150" s="29"/>
      <c r="W150" s="29"/>
      <c r="X150" s="30"/>
      <c r="Y150" s="26" t="s">
        <v>107</v>
      </c>
      <c r="Z150" s="27"/>
      <c r="AA150" s="27"/>
      <c r="AB150" s="27"/>
      <c r="AC150" s="27"/>
      <c r="AD150" s="27"/>
      <c r="AE150" s="27"/>
      <c r="AF150" s="27"/>
      <c r="AG150" s="27"/>
      <c r="AH150" s="28"/>
      <c r="AI150" s="31">
        <v>1</v>
      </c>
      <c r="AJ150" s="31"/>
      <c r="AK150" s="31"/>
      <c r="AL150" s="31"/>
      <c r="AM150" s="31"/>
      <c r="AN150" s="31"/>
      <c r="AO150" s="31"/>
      <c r="AP150" s="31"/>
      <c r="AQ150" s="31"/>
      <c r="AR150" s="31"/>
      <c r="AS150" s="31">
        <v>1</v>
      </c>
      <c r="AT150" s="31"/>
      <c r="AU150" s="31"/>
      <c r="AV150" s="31"/>
      <c r="AW150" s="31"/>
      <c r="AX150" s="31"/>
      <c r="AY150" s="31"/>
      <c r="AZ150" s="31"/>
      <c r="BA150" s="31"/>
      <c r="BB150" s="31"/>
      <c r="BC150" s="31">
        <f>AS150-AI150</f>
        <v>0</v>
      </c>
      <c r="BD150" s="31"/>
      <c r="BE150" s="31"/>
      <c r="BF150" s="31"/>
      <c r="BG150" s="31"/>
      <c r="BH150" s="31"/>
      <c r="BI150" s="31"/>
      <c r="BJ150" s="31"/>
      <c r="BK150" s="31"/>
      <c r="BL150" s="31"/>
      <c r="BM150" s="16"/>
      <c r="BN150" s="16"/>
      <c r="BO150" s="16"/>
      <c r="BP150" s="16"/>
      <c r="BQ150" s="16"/>
      <c r="BR150" s="16"/>
      <c r="BS150" s="16"/>
      <c r="BT150" s="16"/>
      <c r="BU150" s="16"/>
      <c r="BV150" s="16"/>
      <c r="BW150" s="16"/>
      <c r="BX150" s="16"/>
      <c r="BY150" s="16"/>
      <c r="BZ150" s="16"/>
      <c r="CA150" s="16"/>
    </row>
    <row r="151" spans="1:79" s="17" customFormat="1" ht="15.75" customHeight="1">
      <c r="A151" s="24"/>
      <c r="B151" s="24"/>
      <c r="C151" s="25">
        <v>4816310</v>
      </c>
      <c r="D151" s="25"/>
      <c r="E151" s="25"/>
      <c r="F151" s="25"/>
      <c r="G151" s="26" t="s">
        <v>139</v>
      </c>
      <c r="H151" s="27"/>
      <c r="I151" s="27"/>
      <c r="J151" s="27"/>
      <c r="K151" s="27"/>
      <c r="L151" s="27"/>
      <c r="M151" s="27"/>
      <c r="N151" s="27"/>
      <c r="O151" s="27"/>
      <c r="P151" s="27"/>
      <c r="Q151" s="27"/>
      <c r="R151" s="27"/>
      <c r="S151" s="28"/>
      <c r="T151" s="26" t="s">
        <v>104</v>
      </c>
      <c r="U151" s="29"/>
      <c r="V151" s="29"/>
      <c r="W151" s="29"/>
      <c r="X151" s="30"/>
      <c r="Y151" s="26" t="s">
        <v>107</v>
      </c>
      <c r="Z151" s="27"/>
      <c r="AA151" s="27"/>
      <c r="AB151" s="27"/>
      <c r="AC151" s="27"/>
      <c r="AD151" s="27"/>
      <c r="AE151" s="27"/>
      <c r="AF151" s="27"/>
      <c r="AG151" s="27"/>
      <c r="AH151" s="28"/>
      <c r="AI151" s="31">
        <v>1</v>
      </c>
      <c r="AJ151" s="31"/>
      <c r="AK151" s="31"/>
      <c r="AL151" s="31"/>
      <c r="AM151" s="31"/>
      <c r="AN151" s="31"/>
      <c r="AO151" s="31"/>
      <c r="AP151" s="31"/>
      <c r="AQ151" s="31"/>
      <c r="AR151" s="31"/>
      <c r="AS151" s="31">
        <v>1</v>
      </c>
      <c r="AT151" s="31"/>
      <c r="AU151" s="31"/>
      <c r="AV151" s="31"/>
      <c r="AW151" s="31"/>
      <c r="AX151" s="31"/>
      <c r="AY151" s="31"/>
      <c r="AZ151" s="31"/>
      <c r="BA151" s="31"/>
      <c r="BB151" s="31"/>
      <c r="BC151" s="31">
        <f>AS151-AI151</f>
        <v>0</v>
      </c>
      <c r="BD151" s="31"/>
      <c r="BE151" s="31"/>
      <c r="BF151" s="31"/>
      <c r="BG151" s="31"/>
      <c r="BH151" s="31"/>
      <c r="BI151" s="31"/>
      <c r="BJ151" s="31"/>
      <c r="BK151" s="31"/>
      <c r="BL151" s="31"/>
      <c r="BM151" s="16"/>
      <c r="BN151" s="16"/>
      <c r="BO151" s="16"/>
      <c r="BP151" s="16"/>
      <c r="BQ151" s="16"/>
      <c r="BR151" s="16"/>
      <c r="BS151" s="16"/>
      <c r="BT151" s="16"/>
      <c r="BU151" s="16"/>
      <c r="BV151" s="16"/>
      <c r="BW151" s="16"/>
      <c r="BX151" s="16"/>
      <c r="BY151" s="16"/>
      <c r="BZ151" s="16"/>
      <c r="CA151" s="16"/>
    </row>
    <row r="152" spans="1:79" s="17" customFormat="1" ht="15.75" customHeight="1">
      <c r="A152" s="18" t="s">
        <v>94</v>
      </c>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20"/>
      <c r="BM152" s="16"/>
      <c r="BN152" s="16"/>
      <c r="BO152" s="16"/>
      <c r="BP152" s="16"/>
      <c r="BQ152" s="16"/>
      <c r="BR152" s="16"/>
      <c r="BS152" s="16"/>
      <c r="BT152" s="16"/>
      <c r="BU152" s="16"/>
      <c r="BV152" s="16"/>
      <c r="BW152" s="16"/>
      <c r="BX152" s="16"/>
      <c r="BY152" s="16"/>
      <c r="BZ152" s="16"/>
      <c r="CA152" s="16"/>
    </row>
    <row r="153" spans="1:79" s="17" customFormat="1" ht="15.75" customHeight="1">
      <c r="A153" s="32"/>
      <c r="B153" s="32"/>
      <c r="C153" s="33">
        <v>4816310</v>
      </c>
      <c r="D153" s="33"/>
      <c r="E153" s="33"/>
      <c r="F153" s="33"/>
      <c r="G153" s="34" t="s">
        <v>85</v>
      </c>
      <c r="H153" s="35"/>
      <c r="I153" s="35"/>
      <c r="J153" s="35"/>
      <c r="K153" s="35"/>
      <c r="L153" s="35"/>
      <c r="M153" s="35"/>
      <c r="N153" s="35"/>
      <c r="O153" s="35"/>
      <c r="P153" s="35"/>
      <c r="Q153" s="35"/>
      <c r="R153" s="35"/>
      <c r="S153" s="36"/>
      <c r="T153" s="34" t="s">
        <v>80</v>
      </c>
      <c r="U153" s="35"/>
      <c r="V153" s="35"/>
      <c r="W153" s="35"/>
      <c r="X153" s="36"/>
      <c r="Y153" s="34" t="s">
        <v>80</v>
      </c>
      <c r="Z153" s="35"/>
      <c r="AA153" s="35"/>
      <c r="AB153" s="35"/>
      <c r="AC153" s="35"/>
      <c r="AD153" s="35"/>
      <c r="AE153" s="35"/>
      <c r="AF153" s="35"/>
      <c r="AG153" s="35"/>
      <c r="AH153" s="36"/>
      <c r="AI153" s="37"/>
      <c r="AJ153" s="37"/>
      <c r="AK153" s="37"/>
      <c r="AL153" s="37"/>
      <c r="AM153" s="37"/>
      <c r="AN153" s="37"/>
      <c r="AO153" s="37"/>
      <c r="AP153" s="37"/>
      <c r="AQ153" s="37"/>
      <c r="AR153" s="37"/>
      <c r="AS153" s="37"/>
      <c r="AT153" s="37"/>
      <c r="AU153" s="37"/>
      <c r="AV153" s="37"/>
      <c r="AW153" s="37"/>
      <c r="AX153" s="37"/>
      <c r="AY153" s="37"/>
      <c r="AZ153" s="37"/>
      <c r="BA153" s="37"/>
      <c r="BB153" s="37"/>
      <c r="BC153" s="37">
        <f>AS153-AI153</f>
        <v>0</v>
      </c>
      <c r="BD153" s="37"/>
      <c r="BE153" s="37"/>
      <c r="BF153" s="37"/>
      <c r="BG153" s="37"/>
      <c r="BH153" s="37"/>
      <c r="BI153" s="37"/>
      <c r="BJ153" s="37"/>
      <c r="BK153" s="37"/>
      <c r="BL153" s="37"/>
      <c r="BM153" s="16"/>
      <c r="BN153" s="16"/>
      <c r="BO153" s="16"/>
      <c r="BP153" s="16"/>
      <c r="BQ153" s="16"/>
      <c r="BR153" s="16"/>
      <c r="BS153" s="16"/>
      <c r="BT153" s="16"/>
      <c r="BU153" s="16"/>
      <c r="BV153" s="16"/>
      <c r="BW153" s="16"/>
      <c r="BX153" s="16"/>
      <c r="BY153" s="16"/>
      <c r="BZ153" s="16"/>
      <c r="CA153" s="16"/>
    </row>
    <row r="154" spans="1:79" s="17" customFormat="1" ht="33.75" customHeight="1">
      <c r="A154" s="24"/>
      <c r="B154" s="24"/>
      <c r="C154" s="25">
        <v>4816310</v>
      </c>
      <c r="D154" s="25"/>
      <c r="E154" s="25"/>
      <c r="F154" s="25"/>
      <c r="G154" s="26" t="s">
        <v>140</v>
      </c>
      <c r="H154" s="27"/>
      <c r="I154" s="27"/>
      <c r="J154" s="27"/>
      <c r="K154" s="27"/>
      <c r="L154" s="27"/>
      <c r="M154" s="27"/>
      <c r="N154" s="27"/>
      <c r="O154" s="27"/>
      <c r="P154" s="27"/>
      <c r="Q154" s="27"/>
      <c r="R154" s="27"/>
      <c r="S154" s="28"/>
      <c r="T154" s="26" t="s">
        <v>100</v>
      </c>
      <c r="U154" s="27"/>
      <c r="V154" s="27"/>
      <c r="W154" s="27"/>
      <c r="X154" s="28"/>
      <c r="Y154" s="26" t="s">
        <v>86</v>
      </c>
      <c r="Z154" s="27"/>
      <c r="AA154" s="27"/>
      <c r="AB154" s="27"/>
      <c r="AC154" s="27"/>
      <c r="AD154" s="27"/>
      <c r="AE154" s="27"/>
      <c r="AF154" s="27"/>
      <c r="AG154" s="27"/>
      <c r="AH154" s="28"/>
      <c r="AI154" s="31">
        <v>1315.5</v>
      </c>
      <c r="AJ154" s="31"/>
      <c r="AK154" s="31"/>
      <c r="AL154" s="31"/>
      <c r="AM154" s="31"/>
      <c r="AN154" s="31"/>
      <c r="AO154" s="31"/>
      <c r="AP154" s="31"/>
      <c r="AQ154" s="31"/>
      <c r="AR154" s="31"/>
      <c r="AS154" s="31">
        <v>1315.5</v>
      </c>
      <c r="AT154" s="31"/>
      <c r="AU154" s="31"/>
      <c r="AV154" s="31"/>
      <c r="AW154" s="31"/>
      <c r="AX154" s="31"/>
      <c r="AY154" s="31"/>
      <c r="AZ154" s="31"/>
      <c r="BA154" s="31"/>
      <c r="BB154" s="31"/>
      <c r="BC154" s="31">
        <f>AS154-AI154</f>
        <v>0</v>
      </c>
      <c r="BD154" s="31"/>
      <c r="BE154" s="31"/>
      <c r="BF154" s="31"/>
      <c r="BG154" s="31"/>
      <c r="BH154" s="31"/>
      <c r="BI154" s="31"/>
      <c r="BJ154" s="31"/>
      <c r="BK154" s="31"/>
      <c r="BL154" s="31"/>
      <c r="BM154" s="16"/>
      <c r="BN154" s="16"/>
      <c r="BO154" s="16"/>
      <c r="BP154" s="16"/>
      <c r="BQ154" s="16"/>
      <c r="BR154" s="16"/>
      <c r="BS154" s="16"/>
      <c r="BT154" s="16"/>
      <c r="BU154" s="16"/>
      <c r="BV154" s="16"/>
      <c r="BW154" s="16"/>
      <c r="BX154" s="16"/>
      <c r="BY154" s="16"/>
      <c r="BZ154" s="16"/>
      <c r="CA154" s="16"/>
    </row>
    <row r="155" spans="1:79" s="17" customFormat="1" ht="15.75" customHeight="1">
      <c r="A155" s="24"/>
      <c r="B155" s="24"/>
      <c r="C155" s="25">
        <v>4816310</v>
      </c>
      <c r="D155" s="25"/>
      <c r="E155" s="25"/>
      <c r="F155" s="25"/>
      <c r="G155" s="26" t="s">
        <v>141</v>
      </c>
      <c r="H155" s="27"/>
      <c r="I155" s="27"/>
      <c r="J155" s="27"/>
      <c r="K155" s="27"/>
      <c r="L155" s="27"/>
      <c r="M155" s="27"/>
      <c r="N155" s="27"/>
      <c r="O155" s="27"/>
      <c r="P155" s="27"/>
      <c r="Q155" s="27"/>
      <c r="R155" s="27"/>
      <c r="S155" s="28"/>
      <c r="T155" s="26" t="s">
        <v>100</v>
      </c>
      <c r="U155" s="27"/>
      <c r="V155" s="27"/>
      <c r="W155" s="27"/>
      <c r="X155" s="28"/>
      <c r="Y155" s="26" t="s">
        <v>86</v>
      </c>
      <c r="Z155" s="27"/>
      <c r="AA155" s="27"/>
      <c r="AB155" s="27"/>
      <c r="AC155" s="27"/>
      <c r="AD155" s="27"/>
      <c r="AE155" s="27"/>
      <c r="AF155" s="27"/>
      <c r="AG155" s="27"/>
      <c r="AH155" s="28"/>
      <c r="AI155" s="31">
        <v>973.62199999999996</v>
      </c>
      <c r="AJ155" s="31"/>
      <c r="AK155" s="31"/>
      <c r="AL155" s="31"/>
      <c r="AM155" s="31"/>
      <c r="AN155" s="31"/>
      <c r="AO155" s="31"/>
      <c r="AP155" s="31"/>
      <c r="AQ155" s="31"/>
      <c r="AR155" s="31"/>
      <c r="AS155" s="31">
        <v>944</v>
      </c>
      <c r="AT155" s="31"/>
      <c r="AU155" s="31"/>
      <c r="AV155" s="31"/>
      <c r="AW155" s="31"/>
      <c r="AX155" s="31"/>
      <c r="AY155" s="31"/>
      <c r="AZ155" s="31"/>
      <c r="BA155" s="31"/>
      <c r="BB155" s="31"/>
      <c r="BC155" s="31">
        <f>AS155-AI155</f>
        <v>-29.621999999999957</v>
      </c>
      <c r="BD155" s="31"/>
      <c r="BE155" s="31"/>
      <c r="BF155" s="31"/>
      <c r="BG155" s="31"/>
      <c r="BH155" s="31"/>
      <c r="BI155" s="31"/>
      <c r="BJ155" s="31"/>
      <c r="BK155" s="31"/>
      <c r="BL155" s="31"/>
      <c r="BM155" s="16"/>
      <c r="BN155" s="16"/>
      <c r="BO155" s="16"/>
      <c r="BP155" s="16"/>
      <c r="BQ155" s="16"/>
      <c r="BR155" s="16"/>
      <c r="BS155" s="16"/>
      <c r="BT155" s="16"/>
      <c r="BU155" s="16"/>
      <c r="BV155" s="16"/>
      <c r="BW155" s="16"/>
      <c r="BX155" s="16"/>
      <c r="BY155" s="16"/>
      <c r="BZ155" s="16"/>
      <c r="CA155" s="16"/>
    </row>
    <row r="156" spans="1:79" s="17" customFormat="1" ht="15.75" customHeight="1">
      <c r="A156" s="18" t="s">
        <v>94</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20"/>
      <c r="BM156" s="16"/>
      <c r="BN156" s="16"/>
      <c r="BO156" s="16"/>
      <c r="BP156" s="16"/>
      <c r="BQ156" s="16"/>
      <c r="BR156" s="16"/>
      <c r="BS156" s="16"/>
      <c r="BT156" s="16"/>
      <c r="BU156" s="16"/>
      <c r="BV156" s="16"/>
      <c r="BW156" s="16"/>
      <c r="BX156" s="16"/>
      <c r="BY156" s="16"/>
      <c r="BZ156" s="16"/>
      <c r="CA156" s="16"/>
    </row>
    <row r="157" spans="1:79" s="17" customFormat="1" ht="15.75" customHeight="1">
      <c r="A157" s="21" t="s">
        <v>137</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3"/>
      <c r="BM157" s="16"/>
      <c r="BN157" s="16"/>
      <c r="BO157" s="16"/>
      <c r="BP157" s="16"/>
      <c r="BQ157" s="16"/>
      <c r="BR157" s="16"/>
      <c r="BS157" s="16"/>
      <c r="BT157" s="16"/>
      <c r="BU157" s="16"/>
      <c r="BV157" s="16"/>
      <c r="BW157" s="16"/>
      <c r="BX157" s="16"/>
      <c r="BY157" s="16"/>
      <c r="BZ157" s="16"/>
      <c r="CA157" s="16"/>
    </row>
    <row r="158" spans="1:79" s="17" customFormat="1" ht="15.75" customHeight="1">
      <c r="A158" s="32"/>
      <c r="B158" s="32"/>
      <c r="C158" s="33">
        <v>4816310</v>
      </c>
      <c r="D158" s="33"/>
      <c r="E158" s="33"/>
      <c r="F158" s="33"/>
      <c r="G158" s="34" t="s">
        <v>87</v>
      </c>
      <c r="H158" s="35"/>
      <c r="I158" s="35"/>
      <c r="J158" s="35"/>
      <c r="K158" s="35"/>
      <c r="L158" s="35"/>
      <c r="M158" s="35"/>
      <c r="N158" s="35"/>
      <c r="O158" s="35"/>
      <c r="P158" s="35"/>
      <c r="Q158" s="35"/>
      <c r="R158" s="35"/>
      <c r="S158" s="36"/>
      <c r="T158" s="34" t="s">
        <v>80</v>
      </c>
      <c r="U158" s="35"/>
      <c r="V158" s="35"/>
      <c r="W158" s="35"/>
      <c r="X158" s="36"/>
      <c r="Y158" s="34" t="s">
        <v>80</v>
      </c>
      <c r="Z158" s="35"/>
      <c r="AA158" s="35"/>
      <c r="AB158" s="35"/>
      <c r="AC158" s="35"/>
      <c r="AD158" s="35"/>
      <c r="AE158" s="35"/>
      <c r="AF158" s="35"/>
      <c r="AG158" s="35"/>
      <c r="AH158" s="36"/>
      <c r="AI158" s="37"/>
      <c r="AJ158" s="37"/>
      <c r="AK158" s="37"/>
      <c r="AL158" s="37"/>
      <c r="AM158" s="37"/>
      <c r="AN158" s="37"/>
      <c r="AO158" s="37"/>
      <c r="AP158" s="37"/>
      <c r="AQ158" s="37"/>
      <c r="AR158" s="37"/>
      <c r="AS158" s="37"/>
      <c r="AT158" s="37"/>
      <c r="AU158" s="37"/>
      <c r="AV158" s="37"/>
      <c r="AW158" s="37"/>
      <c r="AX158" s="37"/>
      <c r="AY158" s="37"/>
      <c r="AZ158" s="37"/>
      <c r="BA158" s="37"/>
      <c r="BB158" s="37"/>
      <c r="BC158" s="37">
        <f>AS158-AI158</f>
        <v>0</v>
      </c>
      <c r="BD158" s="37"/>
      <c r="BE158" s="37"/>
      <c r="BF158" s="37"/>
      <c r="BG158" s="37"/>
      <c r="BH158" s="37"/>
      <c r="BI158" s="37"/>
      <c r="BJ158" s="37"/>
      <c r="BK158" s="37"/>
      <c r="BL158" s="37"/>
      <c r="BM158" s="16"/>
      <c r="BN158" s="16"/>
      <c r="BO158" s="16"/>
      <c r="BP158" s="16"/>
      <c r="BQ158" s="16"/>
      <c r="BR158" s="16"/>
      <c r="BS158" s="16"/>
      <c r="BT158" s="16"/>
      <c r="BU158" s="16"/>
      <c r="BV158" s="16"/>
      <c r="BW158" s="16"/>
      <c r="BX158" s="16"/>
      <c r="BY158" s="16"/>
      <c r="BZ158" s="16"/>
      <c r="CA158" s="16"/>
    </row>
    <row r="159" spans="1:79" s="17" customFormat="1" ht="15.75" customHeight="1">
      <c r="A159" s="24"/>
      <c r="B159" s="24"/>
      <c r="C159" s="25">
        <v>4816310</v>
      </c>
      <c r="D159" s="25"/>
      <c r="E159" s="25"/>
      <c r="F159" s="25"/>
      <c r="G159" s="26" t="s">
        <v>142</v>
      </c>
      <c r="H159" s="27"/>
      <c r="I159" s="27"/>
      <c r="J159" s="27"/>
      <c r="K159" s="27"/>
      <c r="L159" s="27"/>
      <c r="M159" s="27"/>
      <c r="N159" s="27"/>
      <c r="O159" s="27"/>
      <c r="P159" s="27"/>
      <c r="Q159" s="27"/>
      <c r="R159" s="27"/>
      <c r="S159" s="28"/>
      <c r="T159" s="26" t="s">
        <v>88</v>
      </c>
      <c r="U159" s="27"/>
      <c r="V159" s="27"/>
      <c r="W159" s="27"/>
      <c r="X159" s="28"/>
      <c r="Y159" s="26" t="s">
        <v>86</v>
      </c>
      <c r="Z159" s="27"/>
      <c r="AA159" s="27"/>
      <c r="AB159" s="27"/>
      <c r="AC159" s="27"/>
      <c r="AD159" s="27"/>
      <c r="AE159" s="27"/>
      <c r="AF159" s="27"/>
      <c r="AG159" s="27"/>
      <c r="AH159" s="28"/>
      <c r="AI159" s="31">
        <v>73.239999999999995</v>
      </c>
      <c r="AJ159" s="31"/>
      <c r="AK159" s="31"/>
      <c r="AL159" s="31"/>
      <c r="AM159" s="31"/>
      <c r="AN159" s="31"/>
      <c r="AO159" s="31"/>
      <c r="AP159" s="31"/>
      <c r="AQ159" s="31"/>
      <c r="AR159" s="31"/>
      <c r="AS159" s="31">
        <v>72.290000000000006</v>
      </c>
      <c r="AT159" s="31"/>
      <c r="AU159" s="31"/>
      <c r="AV159" s="31"/>
      <c r="AW159" s="31"/>
      <c r="AX159" s="31"/>
      <c r="AY159" s="31"/>
      <c r="AZ159" s="31"/>
      <c r="BA159" s="31"/>
      <c r="BB159" s="31"/>
      <c r="BC159" s="31">
        <f>AS159-AI159</f>
        <v>-0.94999999999998863</v>
      </c>
      <c r="BD159" s="31"/>
      <c r="BE159" s="31"/>
      <c r="BF159" s="31"/>
      <c r="BG159" s="31"/>
      <c r="BH159" s="31"/>
      <c r="BI159" s="31"/>
      <c r="BJ159" s="31"/>
      <c r="BK159" s="31"/>
      <c r="BL159" s="31"/>
      <c r="BM159" s="16"/>
      <c r="BN159" s="16"/>
      <c r="BO159" s="16"/>
      <c r="BP159" s="16"/>
      <c r="BQ159" s="16"/>
      <c r="BR159" s="16"/>
      <c r="BS159" s="16"/>
      <c r="BT159" s="16"/>
      <c r="BU159" s="16"/>
      <c r="BV159" s="16"/>
      <c r="BW159" s="16"/>
      <c r="BX159" s="16"/>
      <c r="BY159" s="16"/>
      <c r="BZ159" s="16"/>
      <c r="CA159" s="16"/>
    </row>
    <row r="160" spans="1:79" s="17" customFormat="1" ht="15.75" customHeight="1">
      <c r="A160" s="18" t="s">
        <v>94</v>
      </c>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20"/>
      <c r="BM160" s="16"/>
      <c r="BN160" s="16"/>
      <c r="BO160" s="16"/>
      <c r="BP160" s="16"/>
      <c r="BQ160" s="16"/>
      <c r="BR160" s="16"/>
      <c r="BS160" s="16"/>
      <c r="BT160" s="16"/>
      <c r="BU160" s="16"/>
      <c r="BV160" s="16"/>
      <c r="BW160" s="16"/>
      <c r="BX160" s="16"/>
      <c r="BY160" s="16"/>
      <c r="BZ160" s="16"/>
      <c r="CA160" s="16"/>
    </row>
    <row r="161" spans="1:80" s="11" customFormat="1" ht="15.75" customHeight="1">
      <c r="A161" s="18" t="s">
        <v>102</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20"/>
      <c r="BM161" s="12"/>
      <c r="BN161" s="12"/>
      <c r="BO161" s="12"/>
      <c r="BP161" s="12"/>
      <c r="BQ161" s="12"/>
      <c r="BR161" s="12"/>
      <c r="BS161" s="12"/>
      <c r="BT161" s="12"/>
      <c r="BU161" s="12"/>
      <c r="BV161" s="12"/>
      <c r="BW161" s="12"/>
      <c r="BX161" s="12"/>
      <c r="BY161" s="12"/>
      <c r="BZ161" s="12"/>
      <c r="CA161" s="12"/>
    </row>
    <row r="162" spans="1:80" s="11" customFormat="1" ht="179.25" customHeight="1">
      <c r="A162" s="21" t="s">
        <v>146</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3"/>
      <c r="BM162" s="12"/>
      <c r="BN162" s="12"/>
      <c r="BO162" s="12"/>
      <c r="BP162" s="12"/>
      <c r="BQ162" s="12"/>
      <c r="BR162" s="12"/>
      <c r="BS162" s="12"/>
      <c r="BT162" s="12"/>
      <c r="BU162" s="12"/>
      <c r="BV162" s="12"/>
      <c r="BW162" s="12"/>
      <c r="BX162" s="12"/>
      <c r="BY162" s="12"/>
      <c r="BZ162" s="12"/>
      <c r="CA162" s="12"/>
    </row>
    <row r="164" spans="1:80" s="2" customFormat="1" ht="21" customHeight="1">
      <c r="A164" s="66" t="s">
        <v>34</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row>
    <row r="165" spans="1:80" ht="15" customHeight="1">
      <c r="A165" s="58" t="s">
        <v>89</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row>
    <row r="166" spans="1:80" ht="11.25" customHeight="1"/>
    <row r="167" spans="1:80" ht="39.950000000000003" customHeight="1">
      <c r="A167" s="74" t="s">
        <v>22</v>
      </c>
      <c r="B167" s="74"/>
      <c r="C167" s="74"/>
      <c r="D167" s="74" t="s">
        <v>21</v>
      </c>
      <c r="E167" s="74"/>
      <c r="F167" s="74"/>
      <c r="G167" s="74"/>
      <c r="H167" s="74"/>
      <c r="I167" s="74"/>
      <c r="J167" s="74"/>
      <c r="K167" s="74"/>
      <c r="L167" s="74"/>
      <c r="M167" s="74"/>
      <c r="N167" s="74"/>
      <c r="O167" s="74"/>
      <c r="P167" s="74"/>
      <c r="Q167" s="106" t="s">
        <v>14</v>
      </c>
      <c r="R167" s="107"/>
      <c r="S167" s="107"/>
      <c r="T167" s="107"/>
      <c r="U167" s="108"/>
      <c r="V167" s="74" t="s">
        <v>41</v>
      </c>
      <c r="W167" s="74"/>
      <c r="X167" s="74"/>
      <c r="Y167" s="74"/>
      <c r="Z167" s="74"/>
      <c r="AA167" s="74"/>
      <c r="AB167" s="74"/>
      <c r="AC167" s="74"/>
      <c r="AD167" s="74"/>
      <c r="AE167" s="74"/>
      <c r="AF167" s="74"/>
      <c r="AG167" s="74"/>
      <c r="AH167" s="74" t="s">
        <v>42</v>
      </c>
      <c r="AI167" s="74"/>
      <c r="AJ167" s="74"/>
      <c r="AK167" s="74"/>
      <c r="AL167" s="74"/>
      <c r="AM167" s="74"/>
      <c r="AN167" s="74"/>
      <c r="AO167" s="74"/>
      <c r="AP167" s="74"/>
      <c r="AQ167" s="74"/>
      <c r="AR167" s="74"/>
      <c r="AS167" s="74"/>
      <c r="AT167" s="74" t="s">
        <v>43</v>
      </c>
      <c r="AU167" s="74"/>
      <c r="AV167" s="74"/>
      <c r="AW167" s="74"/>
      <c r="AX167" s="74"/>
      <c r="AY167" s="74"/>
      <c r="AZ167" s="74"/>
      <c r="BA167" s="74"/>
      <c r="BB167" s="74"/>
      <c r="BC167" s="74"/>
      <c r="BD167" s="74"/>
      <c r="BE167" s="74"/>
      <c r="BF167" s="75" t="s">
        <v>44</v>
      </c>
      <c r="BG167" s="76"/>
      <c r="BH167" s="76"/>
      <c r="BI167" s="76"/>
      <c r="BJ167" s="76"/>
      <c r="BK167" s="76"/>
      <c r="BL167" s="76"/>
      <c r="BM167" s="76"/>
      <c r="BN167" s="76"/>
      <c r="BO167" s="76"/>
      <c r="BP167" s="76"/>
      <c r="BQ167" s="77"/>
    </row>
    <row r="168" spans="1:80" ht="33.950000000000003" customHeight="1">
      <c r="A168" s="74"/>
      <c r="B168" s="74"/>
      <c r="C168" s="74"/>
      <c r="D168" s="74"/>
      <c r="E168" s="74"/>
      <c r="F168" s="74"/>
      <c r="G168" s="74"/>
      <c r="H168" s="74"/>
      <c r="I168" s="74"/>
      <c r="J168" s="74"/>
      <c r="K168" s="74"/>
      <c r="L168" s="74"/>
      <c r="M168" s="74"/>
      <c r="N168" s="74"/>
      <c r="O168" s="74"/>
      <c r="P168" s="74"/>
      <c r="Q168" s="109"/>
      <c r="R168" s="110"/>
      <c r="S168" s="110"/>
      <c r="T168" s="110"/>
      <c r="U168" s="111"/>
      <c r="V168" s="74" t="s">
        <v>10</v>
      </c>
      <c r="W168" s="74"/>
      <c r="X168" s="74"/>
      <c r="Y168" s="74"/>
      <c r="Z168" s="74" t="s">
        <v>9</v>
      </c>
      <c r="AA168" s="74"/>
      <c r="AB168" s="74"/>
      <c r="AC168" s="74"/>
      <c r="AD168" s="74" t="s">
        <v>23</v>
      </c>
      <c r="AE168" s="74"/>
      <c r="AF168" s="74"/>
      <c r="AG168" s="74"/>
      <c r="AH168" s="74" t="s">
        <v>10</v>
      </c>
      <c r="AI168" s="74"/>
      <c r="AJ168" s="74"/>
      <c r="AK168" s="74"/>
      <c r="AL168" s="74" t="s">
        <v>9</v>
      </c>
      <c r="AM168" s="74"/>
      <c r="AN168" s="74"/>
      <c r="AO168" s="74"/>
      <c r="AP168" s="74" t="s">
        <v>23</v>
      </c>
      <c r="AQ168" s="74"/>
      <c r="AR168" s="74"/>
      <c r="AS168" s="74"/>
      <c r="AT168" s="74" t="s">
        <v>10</v>
      </c>
      <c r="AU168" s="74"/>
      <c r="AV168" s="74"/>
      <c r="AW168" s="74"/>
      <c r="AX168" s="74" t="s">
        <v>9</v>
      </c>
      <c r="AY168" s="74"/>
      <c r="AZ168" s="74"/>
      <c r="BA168" s="74"/>
      <c r="BB168" s="74" t="s">
        <v>23</v>
      </c>
      <c r="BC168" s="74"/>
      <c r="BD168" s="74"/>
      <c r="BE168" s="74"/>
      <c r="BF168" s="74" t="s">
        <v>10</v>
      </c>
      <c r="BG168" s="74"/>
      <c r="BH168" s="74"/>
      <c r="BI168" s="74"/>
      <c r="BJ168" s="75" t="s">
        <v>9</v>
      </c>
      <c r="BK168" s="76"/>
      <c r="BL168" s="76"/>
      <c r="BM168" s="77"/>
      <c r="BN168" s="74" t="s">
        <v>23</v>
      </c>
      <c r="BO168" s="74"/>
      <c r="BP168" s="74"/>
      <c r="BQ168" s="74"/>
    </row>
    <row r="169" spans="1:80" ht="15" customHeight="1">
      <c r="A169" s="74">
        <v>1</v>
      </c>
      <c r="B169" s="74"/>
      <c r="C169" s="74"/>
      <c r="D169" s="74">
        <v>2</v>
      </c>
      <c r="E169" s="74"/>
      <c r="F169" s="74"/>
      <c r="G169" s="74"/>
      <c r="H169" s="74"/>
      <c r="I169" s="74"/>
      <c r="J169" s="74"/>
      <c r="K169" s="74"/>
      <c r="L169" s="74"/>
      <c r="M169" s="74"/>
      <c r="N169" s="74"/>
      <c r="O169" s="74"/>
      <c r="P169" s="74"/>
      <c r="Q169" s="75">
        <v>3</v>
      </c>
      <c r="R169" s="76"/>
      <c r="S169" s="76"/>
      <c r="T169" s="76"/>
      <c r="U169" s="77"/>
      <c r="V169" s="74">
        <v>4</v>
      </c>
      <c r="W169" s="74"/>
      <c r="X169" s="74"/>
      <c r="Y169" s="74"/>
      <c r="Z169" s="74">
        <v>5</v>
      </c>
      <c r="AA169" s="74"/>
      <c r="AB169" s="74"/>
      <c r="AC169" s="74"/>
      <c r="AD169" s="74">
        <v>6</v>
      </c>
      <c r="AE169" s="74"/>
      <c r="AF169" s="74"/>
      <c r="AG169" s="74"/>
      <c r="AH169" s="74">
        <v>7</v>
      </c>
      <c r="AI169" s="74"/>
      <c r="AJ169" s="74"/>
      <c r="AK169" s="74"/>
      <c r="AL169" s="74">
        <v>8</v>
      </c>
      <c r="AM169" s="74"/>
      <c r="AN169" s="74"/>
      <c r="AO169" s="74"/>
      <c r="AP169" s="74">
        <v>9</v>
      </c>
      <c r="AQ169" s="74"/>
      <c r="AR169" s="74"/>
      <c r="AS169" s="74"/>
      <c r="AT169" s="74">
        <v>10</v>
      </c>
      <c r="AU169" s="74"/>
      <c r="AV169" s="74"/>
      <c r="AW169" s="74"/>
      <c r="AX169" s="74">
        <v>11</v>
      </c>
      <c r="AY169" s="74"/>
      <c r="AZ169" s="74"/>
      <c r="BA169" s="74"/>
      <c r="BB169" s="74">
        <v>12</v>
      </c>
      <c r="BC169" s="74"/>
      <c r="BD169" s="74"/>
      <c r="BE169" s="74"/>
      <c r="BF169" s="74">
        <v>13</v>
      </c>
      <c r="BG169" s="74"/>
      <c r="BH169" s="74"/>
      <c r="BI169" s="74"/>
      <c r="BJ169" s="75">
        <v>14</v>
      </c>
      <c r="BK169" s="76"/>
      <c r="BL169" s="76"/>
      <c r="BM169" s="77"/>
      <c r="BN169" s="74">
        <v>15</v>
      </c>
      <c r="BO169" s="74"/>
      <c r="BP169" s="74"/>
      <c r="BQ169" s="74"/>
    </row>
    <row r="170" spans="1:80" ht="12.75" hidden="1" customHeight="1">
      <c r="A170" s="103" t="s">
        <v>58</v>
      </c>
      <c r="B170" s="104"/>
      <c r="C170" s="105"/>
      <c r="D170" s="112" t="s">
        <v>55</v>
      </c>
      <c r="E170" s="113"/>
      <c r="F170" s="113"/>
      <c r="G170" s="113"/>
      <c r="H170" s="113"/>
      <c r="I170" s="113"/>
      <c r="J170" s="113"/>
      <c r="K170" s="113"/>
      <c r="L170" s="113"/>
      <c r="M170" s="113"/>
      <c r="N170" s="113"/>
      <c r="O170" s="113"/>
      <c r="P170" s="114"/>
      <c r="Q170" s="103" t="s">
        <v>53</v>
      </c>
      <c r="R170" s="104"/>
      <c r="S170" s="104"/>
      <c r="T170" s="104"/>
      <c r="U170" s="105"/>
      <c r="V170" s="93" t="s">
        <v>45</v>
      </c>
      <c r="W170" s="94"/>
      <c r="X170" s="94"/>
      <c r="Y170" s="95"/>
      <c r="Z170" s="93" t="s">
        <v>59</v>
      </c>
      <c r="AA170" s="94"/>
      <c r="AB170" s="94"/>
      <c r="AC170" s="95"/>
      <c r="AD170" s="90" t="s">
        <v>62</v>
      </c>
      <c r="AE170" s="91"/>
      <c r="AF170" s="91"/>
      <c r="AG170" s="92"/>
      <c r="AH170" s="93" t="s">
        <v>47</v>
      </c>
      <c r="AI170" s="94"/>
      <c r="AJ170" s="94"/>
      <c r="AK170" s="95"/>
      <c r="AL170" s="93" t="s">
        <v>46</v>
      </c>
      <c r="AM170" s="94"/>
      <c r="AN170" s="94"/>
      <c r="AO170" s="95"/>
      <c r="AP170" s="90" t="s">
        <v>62</v>
      </c>
      <c r="AQ170" s="91"/>
      <c r="AR170" s="91"/>
      <c r="AS170" s="92"/>
      <c r="AT170" s="93" t="s">
        <v>48</v>
      </c>
      <c r="AU170" s="94"/>
      <c r="AV170" s="94"/>
      <c r="AW170" s="95"/>
      <c r="AX170" s="93" t="s">
        <v>49</v>
      </c>
      <c r="AY170" s="94"/>
      <c r="AZ170" s="94"/>
      <c r="BA170" s="95"/>
      <c r="BB170" s="90" t="s">
        <v>62</v>
      </c>
      <c r="BC170" s="91"/>
      <c r="BD170" s="91"/>
      <c r="BE170" s="92"/>
      <c r="BF170" s="122" t="s">
        <v>60</v>
      </c>
      <c r="BG170" s="123"/>
      <c r="BH170" s="123"/>
      <c r="BI170" s="124"/>
      <c r="BJ170" s="93" t="s">
        <v>61</v>
      </c>
      <c r="BK170" s="94"/>
      <c r="BL170" s="94"/>
      <c r="BM170" s="95"/>
      <c r="BN170" s="90" t="s">
        <v>62</v>
      </c>
      <c r="BO170" s="91"/>
      <c r="BP170" s="91"/>
      <c r="BQ170" s="92"/>
      <c r="CA170" s="1" t="s">
        <v>75</v>
      </c>
      <c r="CB170" s="1" t="s">
        <v>79</v>
      </c>
    </row>
    <row r="171" spans="1:80" s="5" customFormat="1" ht="15.75" customHeight="1">
      <c r="A171" s="81" t="s">
        <v>80</v>
      </c>
      <c r="B171" s="82"/>
      <c r="C171" s="83"/>
      <c r="D171" s="34" t="s">
        <v>81</v>
      </c>
      <c r="E171" s="35"/>
      <c r="F171" s="35"/>
      <c r="G171" s="35"/>
      <c r="H171" s="35"/>
      <c r="I171" s="35"/>
      <c r="J171" s="35"/>
      <c r="K171" s="35"/>
      <c r="L171" s="35"/>
      <c r="M171" s="35"/>
      <c r="N171" s="35"/>
      <c r="O171" s="35"/>
      <c r="P171" s="36"/>
      <c r="Q171" s="81"/>
      <c r="R171" s="82"/>
      <c r="S171" s="82"/>
      <c r="T171" s="82"/>
      <c r="U171" s="83"/>
      <c r="V171" s="84"/>
      <c r="W171" s="85"/>
      <c r="X171" s="85"/>
      <c r="Y171" s="86"/>
      <c r="Z171" s="84"/>
      <c r="AA171" s="85"/>
      <c r="AB171" s="85"/>
      <c r="AC171" s="86"/>
      <c r="AD171" s="84">
        <f>V171+Z171</f>
        <v>0</v>
      </c>
      <c r="AE171" s="85"/>
      <c r="AF171" s="85"/>
      <c r="AG171" s="86"/>
      <c r="AH171" s="84"/>
      <c r="AI171" s="85"/>
      <c r="AJ171" s="85"/>
      <c r="AK171" s="86"/>
      <c r="AL171" s="84"/>
      <c r="AM171" s="85"/>
      <c r="AN171" s="85"/>
      <c r="AO171" s="86"/>
      <c r="AP171" s="84">
        <f>AH171+AL171</f>
        <v>0</v>
      </c>
      <c r="AQ171" s="85"/>
      <c r="AR171" s="85"/>
      <c r="AS171" s="86"/>
      <c r="AT171" s="84"/>
      <c r="AU171" s="85"/>
      <c r="AV171" s="85"/>
      <c r="AW171" s="86"/>
      <c r="AX171" s="84"/>
      <c r="AY171" s="85"/>
      <c r="AZ171" s="85"/>
      <c r="BA171" s="86"/>
      <c r="BB171" s="84">
        <f>AT171+AX171</f>
        <v>0</v>
      </c>
      <c r="BC171" s="85"/>
      <c r="BD171" s="85"/>
      <c r="BE171" s="86"/>
      <c r="BF171" s="87"/>
      <c r="BG171" s="88"/>
      <c r="BH171" s="88"/>
      <c r="BI171" s="89"/>
      <c r="BJ171" s="84"/>
      <c r="BK171" s="85"/>
      <c r="BL171" s="85"/>
      <c r="BM171" s="86"/>
      <c r="BN171" s="84">
        <f>BF171+BJ171</f>
        <v>0</v>
      </c>
      <c r="BO171" s="85"/>
      <c r="BP171" s="85"/>
      <c r="BQ171" s="86"/>
      <c r="CA171" s="5" t="s">
        <v>76</v>
      </c>
    </row>
    <row r="173" spans="1:80" ht="7.5" customHeight="1"/>
    <row r="174" spans="1:80" ht="15.75" customHeight="1">
      <c r="A174" s="79" t="s">
        <v>35</v>
      </c>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row>
    <row r="175" spans="1:80" ht="15.75" customHeight="1">
      <c r="A175" s="79" t="s">
        <v>36</v>
      </c>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row>
    <row r="176" spans="1:80" ht="18.75" customHeight="1">
      <c r="A176" s="79" t="s">
        <v>37</v>
      </c>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row>
    <row r="177" spans="1:80" ht="12"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row>
    <row r="179" spans="1:80" ht="17.25" customHeight="1">
      <c r="A179" s="117" t="s">
        <v>97</v>
      </c>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9"/>
      <c r="X179" s="119"/>
      <c r="Y179" s="119"/>
      <c r="Z179" s="119"/>
      <c r="AA179" s="119"/>
      <c r="AB179" s="119"/>
      <c r="AC179" s="119"/>
      <c r="AD179" s="119"/>
      <c r="AE179" s="119"/>
      <c r="AF179" s="119"/>
      <c r="AG179" s="119"/>
      <c r="AH179" s="119"/>
      <c r="AI179" s="119"/>
      <c r="AJ179" s="119"/>
      <c r="AK179" s="119"/>
      <c r="AL179" s="119"/>
      <c r="AM179" s="119"/>
      <c r="AN179" s="13"/>
      <c r="AO179" s="13"/>
      <c r="AP179" s="120" t="s">
        <v>98</v>
      </c>
      <c r="AQ179" s="121"/>
      <c r="AR179" s="121"/>
      <c r="AS179" s="121"/>
      <c r="AT179" s="121"/>
      <c r="AU179" s="121"/>
      <c r="AV179" s="121"/>
      <c r="AW179" s="121"/>
      <c r="AX179" s="121"/>
      <c r="AY179" s="121"/>
      <c r="AZ179" s="121"/>
      <c r="BA179" s="121"/>
      <c r="BB179" s="121"/>
      <c r="BC179" s="121"/>
      <c r="BD179" s="121"/>
      <c r="BE179" s="121"/>
      <c r="BF179" s="121"/>
      <c r="BG179" s="121"/>
      <c r="BH179" s="121"/>
      <c r="BI179" s="12"/>
      <c r="BJ179" s="12"/>
      <c r="BK179" s="12"/>
      <c r="BL179" s="12"/>
      <c r="BM179" s="11"/>
      <c r="BN179" s="11"/>
      <c r="BO179" s="11"/>
      <c r="BP179" s="11"/>
      <c r="BQ179" s="11"/>
      <c r="BR179" s="11"/>
      <c r="BS179" s="11"/>
      <c r="BT179" s="11"/>
      <c r="BU179" s="11"/>
      <c r="BV179" s="11"/>
      <c r="BW179" s="11"/>
      <c r="BX179" s="11"/>
      <c r="BY179" s="11"/>
      <c r="BZ179" s="11"/>
      <c r="CA179" s="11"/>
      <c r="CB179" s="11"/>
    </row>
    <row r="180" spans="1:80">
      <c r="A180" s="12"/>
      <c r="B180" s="12"/>
      <c r="C180" s="12"/>
      <c r="D180" s="12"/>
      <c r="E180" s="12"/>
      <c r="F180" s="12"/>
      <c r="G180" s="12"/>
      <c r="H180" s="12"/>
      <c r="I180" s="12"/>
      <c r="J180" s="12"/>
      <c r="K180" s="12"/>
      <c r="L180" s="12"/>
      <c r="M180" s="12"/>
      <c r="N180" s="12"/>
      <c r="O180" s="12"/>
      <c r="P180" s="12"/>
      <c r="Q180" s="12"/>
      <c r="R180" s="12"/>
      <c r="S180" s="12"/>
      <c r="T180" s="12"/>
      <c r="U180" s="12"/>
      <c r="V180" s="12"/>
      <c r="W180" s="116" t="s">
        <v>38</v>
      </c>
      <c r="X180" s="116"/>
      <c r="Y180" s="116"/>
      <c r="Z180" s="116"/>
      <c r="AA180" s="116"/>
      <c r="AB180" s="116"/>
      <c r="AC180" s="116"/>
      <c r="AD180" s="116"/>
      <c r="AE180" s="116"/>
      <c r="AF180" s="116"/>
      <c r="AG180" s="116"/>
      <c r="AH180" s="116"/>
      <c r="AI180" s="116"/>
      <c r="AJ180" s="116"/>
      <c r="AK180" s="116"/>
      <c r="AL180" s="116"/>
      <c r="AM180" s="116"/>
      <c r="AN180" s="14"/>
      <c r="AO180" s="14"/>
      <c r="AP180" s="116" t="s">
        <v>39</v>
      </c>
      <c r="AQ180" s="116"/>
      <c r="AR180" s="116"/>
      <c r="AS180" s="116"/>
      <c r="AT180" s="116"/>
      <c r="AU180" s="116"/>
      <c r="AV180" s="116"/>
      <c r="AW180" s="116"/>
      <c r="AX180" s="116"/>
      <c r="AY180" s="116"/>
      <c r="AZ180" s="116"/>
      <c r="BA180" s="116"/>
      <c r="BB180" s="116"/>
      <c r="BC180" s="116"/>
      <c r="BD180" s="116"/>
      <c r="BE180" s="116"/>
      <c r="BF180" s="116"/>
      <c r="BG180" s="116"/>
      <c r="BH180" s="116"/>
      <c r="BI180" s="12"/>
      <c r="BJ180" s="12"/>
      <c r="BK180" s="12"/>
      <c r="BL180" s="12"/>
      <c r="BM180" s="11"/>
      <c r="BN180" s="11"/>
      <c r="BO180" s="11"/>
      <c r="BP180" s="11"/>
      <c r="BQ180" s="11"/>
      <c r="BR180" s="11"/>
      <c r="BS180" s="11"/>
      <c r="BT180" s="11"/>
      <c r="BU180" s="11"/>
      <c r="BV180" s="11"/>
      <c r="BW180" s="11"/>
      <c r="BX180" s="11"/>
      <c r="BY180" s="11"/>
      <c r="BZ180" s="11"/>
      <c r="CA180" s="11"/>
      <c r="CB180" s="11"/>
    </row>
    <row r="181" spans="1:80" ht="6.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row>
    <row r="182" spans="1:80">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row>
    <row r="183" spans="1:80" ht="15.95" customHeight="1">
      <c r="A183" s="117" t="s">
        <v>95</v>
      </c>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9"/>
      <c r="X183" s="119"/>
      <c r="Y183" s="119"/>
      <c r="Z183" s="119"/>
      <c r="AA183" s="119"/>
      <c r="AB183" s="119"/>
      <c r="AC183" s="119"/>
      <c r="AD183" s="119"/>
      <c r="AE183" s="119"/>
      <c r="AF183" s="119"/>
      <c r="AG183" s="119"/>
      <c r="AH183" s="119"/>
      <c r="AI183" s="119"/>
      <c r="AJ183" s="119"/>
      <c r="AK183" s="119"/>
      <c r="AL183" s="119"/>
      <c r="AM183" s="119"/>
      <c r="AN183" s="13"/>
      <c r="AO183" s="13"/>
      <c r="AP183" s="120" t="s">
        <v>99</v>
      </c>
      <c r="AQ183" s="121"/>
      <c r="AR183" s="121"/>
      <c r="AS183" s="121"/>
      <c r="AT183" s="121"/>
      <c r="AU183" s="121"/>
      <c r="AV183" s="121"/>
      <c r="AW183" s="121"/>
      <c r="AX183" s="121"/>
      <c r="AY183" s="121"/>
      <c r="AZ183" s="121"/>
      <c r="BA183" s="121"/>
      <c r="BB183" s="121"/>
      <c r="BC183" s="121"/>
      <c r="BD183" s="121"/>
      <c r="BE183" s="121"/>
      <c r="BF183" s="121"/>
      <c r="BG183" s="121"/>
      <c r="BH183" s="121"/>
      <c r="BI183" s="12"/>
      <c r="BJ183" s="12"/>
      <c r="BK183" s="12"/>
      <c r="BL183" s="12"/>
      <c r="BM183" s="11"/>
      <c r="BN183" s="11"/>
      <c r="BO183" s="11"/>
      <c r="BP183" s="11"/>
      <c r="BQ183" s="11"/>
      <c r="BR183" s="11"/>
      <c r="BS183" s="11"/>
      <c r="BT183" s="11"/>
      <c r="BU183" s="11"/>
      <c r="BV183" s="11"/>
      <c r="BW183" s="11"/>
      <c r="BX183" s="11"/>
      <c r="BY183" s="11"/>
      <c r="BZ183" s="11"/>
      <c r="CA183" s="11"/>
      <c r="CB183" s="11"/>
    </row>
    <row r="184" spans="1:80">
      <c r="A184" s="12"/>
      <c r="B184" s="12"/>
      <c r="C184" s="12"/>
      <c r="D184" s="12"/>
      <c r="E184" s="12"/>
      <c r="F184" s="12"/>
      <c r="G184" s="12"/>
      <c r="H184" s="12"/>
      <c r="I184" s="12"/>
      <c r="J184" s="12"/>
      <c r="K184" s="12"/>
      <c r="L184" s="12"/>
      <c r="M184" s="12"/>
      <c r="N184" s="12"/>
      <c r="O184" s="12"/>
      <c r="P184" s="12"/>
      <c r="Q184" s="12"/>
      <c r="R184" s="12"/>
      <c r="S184" s="12"/>
      <c r="T184" s="12"/>
      <c r="U184" s="12"/>
      <c r="V184" s="12"/>
      <c r="W184" s="116" t="s">
        <v>38</v>
      </c>
      <c r="X184" s="116"/>
      <c r="Y184" s="116"/>
      <c r="Z184" s="116"/>
      <c r="AA184" s="116"/>
      <c r="AB184" s="116"/>
      <c r="AC184" s="116"/>
      <c r="AD184" s="116"/>
      <c r="AE184" s="116"/>
      <c r="AF184" s="116"/>
      <c r="AG184" s="116"/>
      <c r="AH184" s="116"/>
      <c r="AI184" s="116"/>
      <c r="AJ184" s="116"/>
      <c r="AK184" s="116"/>
      <c r="AL184" s="116"/>
      <c r="AM184" s="116"/>
      <c r="AN184" s="14"/>
      <c r="AO184" s="14"/>
      <c r="AP184" s="116" t="s">
        <v>39</v>
      </c>
      <c r="AQ184" s="116"/>
      <c r="AR184" s="116"/>
      <c r="AS184" s="116"/>
      <c r="AT184" s="116"/>
      <c r="AU184" s="116"/>
      <c r="AV184" s="116"/>
      <c r="AW184" s="116"/>
      <c r="AX184" s="116"/>
      <c r="AY184" s="116"/>
      <c r="AZ184" s="116"/>
      <c r="BA184" s="116"/>
      <c r="BB184" s="116"/>
      <c r="BC184" s="116"/>
      <c r="BD184" s="116"/>
      <c r="BE184" s="116"/>
      <c r="BF184" s="116"/>
      <c r="BG184" s="116"/>
      <c r="BH184" s="116"/>
      <c r="BI184" s="12"/>
      <c r="BJ184" s="12"/>
      <c r="BK184" s="12"/>
      <c r="BL184" s="12"/>
      <c r="BM184" s="11"/>
      <c r="BN184" s="11"/>
      <c r="BO184" s="11"/>
      <c r="BP184" s="11"/>
      <c r="BQ184" s="11"/>
      <c r="BR184" s="11"/>
      <c r="BS184" s="11"/>
      <c r="BT184" s="11"/>
      <c r="BU184" s="11"/>
      <c r="BV184" s="11"/>
      <c r="BW184" s="11"/>
      <c r="BX184" s="11"/>
      <c r="BY184" s="11"/>
      <c r="BZ184" s="11"/>
      <c r="CA184" s="11"/>
      <c r="CB184" s="11"/>
    </row>
  </sheetData>
  <mergeCells count="866">
    <mergeCell ref="AQ56:AV56"/>
    <mergeCell ref="AW56:BA56"/>
    <mergeCell ref="BB56:BF56"/>
    <mergeCell ref="A113:BL113"/>
    <mergeCell ref="A118:BL118"/>
    <mergeCell ref="A122:BL122"/>
    <mergeCell ref="A126:BL126"/>
    <mergeCell ref="A130:BL130"/>
    <mergeCell ref="A84:B84"/>
    <mergeCell ref="C84:F84"/>
    <mergeCell ref="G84:S84"/>
    <mergeCell ref="T84:X84"/>
    <mergeCell ref="Y84:AH84"/>
    <mergeCell ref="AI84:AR84"/>
    <mergeCell ref="AS84:BB84"/>
    <mergeCell ref="BC84:BL84"/>
    <mergeCell ref="Y90:AH90"/>
    <mergeCell ref="AI90:AR90"/>
    <mergeCell ref="AS90:BB90"/>
    <mergeCell ref="BC90:BL90"/>
    <mergeCell ref="A88:B88"/>
    <mergeCell ref="C88:F88"/>
    <mergeCell ref="G88:S88"/>
    <mergeCell ref="T88:X88"/>
    <mergeCell ref="BG56:BL56"/>
    <mergeCell ref="A74:BL74"/>
    <mergeCell ref="A70:BL70"/>
    <mergeCell ref="A81:BL81"/>
    <mergeCell ref="BM34:BM35"/>
    <mergeCell ref="BM50:BM51"/>
    <mergeCell ref="A73:BL73"/>
    <mergeCell ref="AS72:BB72"/>
    <mergeCell ref="BC72:BL72"/>
    <mergeCell ref="A72:B72"/>
    <mergeCell ref="C72:F72"/>
    <mergeCell ref="G72:S72"/>
    <mergeCell ref="T72:X72"/>
    <mergeCell ref="Y72:AH72"/>
    <mergeCell ref="AI72:AR72"/>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AS79:BB79"/>
    <mergeCell ref="BC79:BL79"/>
    <mergeCell ref="AS83:BB83"/>
    <mergeCell ref="A77:BL77"/>
    <mergeCell ref="A80:BL80"/>
    <mergeCell ref="BC82:BL82"/>
    <mergeCell ref="A82:B82"/>
    <mergeCell ref="C82:F82"/>
    <mergeCell ref="BC83:BL83"/>
    <mergeCell ref="A79:B79"/>
    <mergeCell ref="C79:F79"/>
    <mergeCell ref="G79:S79"/>
    <mergeCell ref="T79:X79"/>
    <mergeCell ref="Y79:AH79"/>
    <mergeCell ref="AI79:AR79"/>
    <mergeCell ref="A83:B83"/>
    <mergeCell ref="C83:F83"/>
    <mergeCell ref="G83:S83"/>
    <mergeCell ref="T83:X83"/>
    <mergeCell ref="Y83:AH83"/>
    <mergeCell ref="AI83:AR83"/>
    <mergeCell ref="AP180:BH180"/>
    <mergeCell ref="W180:AM180"/>
    <mergeCell ref="A179:V179"/>
    <mergeCell ref="W179:AM179"/>
    <mergeCell ref="AP179:BH179"/>
    <mergeCell ref="AS76:BB76"/>
    <mergeCell ref="BC76:BL76"/>
    <mergeCell ref="A78:B78"/>
    <mergeCell ref="C78:F78"/>
    <mergeCell ref="G78:S78"/>
    <mergeCell ref="T78:X78"/>
    <mergeCell ref="Y78:AH78"/>
    <mergeCell ref="AI78:AR78"/>
    <mergeCell ref="AS78:BB78"/>
    <mergeCell ref="BC78:BL78"/>
    <mergeCell ref="A76:B76"/>
    <mergeCell ref="C76:F76"/>
    <mergeCell ref="G76:S76"/>
    <mergeCell ref="T76:X76"/>
    <mergeCell ref="Y76:AH76"/>
    <mergeCell ref="AI76:AR76"/>
    <mergeCell ref="BF170:BI170"/>
    <mergeCell ref="BJ170:BM170"/>
    <mergeCell ref="AP184:BH184"/>
    <mergeCell ref="A183:V183"/>
    <mergeCell ref="W183:AM183"/>
    <mergeCell ref="AP183:BH183"/>
    <mergeCell ref="W184:AM184"/>
    <mergeCell ref="AS75:BB75"/>
    <mergeCell ref="BC75:BL75"/>
    <mergeCell ref="A75:B75"/>
    <mergeCell ref="C75:F75"/>
    <mergeCell ref="G75:S75"/>
    <mergeCell ref="T75:X75"/>
    <mergeCell ref="Y75:AH75"/>
    <mergeCell ref="AI75:AR75"/>
    <mergeCell ref="AH170:AK170"/>
    <mergeCell ref="AL170:AO170"/>
    <mergeCell ref="AL169:AO169"/>
    <mergeCell ref="AT167:BE167"/>
    <mergeCell ref="AH167:AS167"/>
    <mergeCell ref="V167:AG167"/>
    <mergeCell ref="V171:Y171"/>
    <mergeCell ref="Z168:AC168"/>
    <mergeCell ref="BB168:BE168"/>
    <mergeCell ref="AX168:BA168"/>
    <mergeCell ref="AT168:AW168"/>
    <mergeCell ref="A64:B64"/>
    <mergeCell ref="C64:F64"/>
    <mergeCell ref="AI65:AR65"/>
    <mergeCell ref="AS67:BB67"/>
    <mergeCell ref="BC67:BL67"/>
    <mergeCell ref="A68:B68"/>
    <mergeCell ref="AS65:BB65"/>
    <mergeCell ref="BC65:BL65"/>
    <mergeCell ref="T71:X71"/>
    <mergeCell ref="Y71:AH71"/>
    <mergeCell ref="AI71:AR71"/>
    <mergeCell ref="AS71:BB71"/>
    <mergeCell ref="BC71:BL71"/>
    <mergeCell ref="G71:S71"/>
    <mergeCell ref="A69:BL69"/>
    <mergeCell ref="A65:B65"/>
    <mergeCell ref="A71:B71"/>
    <mergeCell ref="C71:F71"/>
    <mergeCell ref="Y67:AH67"/>
    <mergeCell ref="AI67:AR67"/>
    <mergeCell ref="A66:B66"/>
    <mergeCell ref="C66:F66"/>
    <mergeCell ref="C68:F68"/>
    <mergeCell ref="G68:S68"/>
    <mergeCell ref="AA59:AF59"/>
    <mergeCell ref="AG59:AK59"/>
    <mergeCell ref="AL59:AP59"/>
    <mergeCell ref="Q52:U52"/>
    <mergeCell ref="A52:P52"/>
    <mergeCell ref="A53:P53"/>
    <mergeCell ref="Q53:U53"/>
    <mergeCell ref="A59:P59"/>
    <mergeCell ref="Q59:U59"/>
    <mergeCell ref="V59:Z59"/>
    <mergeCell ref="AA57:AF57"/>
    <mergeCell ref="AG57:AK57"/>
    <mergeCell ref="AL57:AP57"/>
    <mergeCell ref="A56:P56"/>
    <mergeCell ref="Q56:U56"/>
    <mergeCell ref="V56:Z56"/>
    <mergeCell ref="AA56:AF56"/>
    <mergeCell ref="AG56:AK56"/>
    <mergeCell ref="AL56:AP56"/>
    <mergeCell ref="T68:X68"/>
    <mergeCell ref="Y68:AH68"/>
    <mergeCell ref="AI68:AR68"/>
    <mergeCell ref="BN169:BQ169"/>
    <mergeCell ref="BJ169:BM169"/>
    <mergeCell ref="BF169:BI169"/>
    <mergeCell ref="Q50:AF50"/>
    <mergeCell ref="A50:P51"/>
    <mergeCell ref="BG51:BL51"/>
    <mergeCell ref="AW53:BA53"/>
    <mergeCell ref="BB53:BF53"/>
    <mergeCell ref="BG53:BL53"/>
    <mergeCell ref="AA53:AF53"/>
    <mergeCell ref="AG53:AK53"/>
    <mergeCell ref="AL53:AP53"/>
    <mergeCell ref="AQ53:AV53"/>
    <mergeCell ref="AA52:AF52"/>
    <mergeCell ref="V52:Z52"/>
    <mergeCell ref="V53:Z53"/>
    <mergeCell ref="C65:F65"/>
    <mergeCell ref="G65:S65"/>
    <mergeCell ref="AS68:BB68"/>
    <mergeCell ref="BC68:BL68"/>
    <mergeCell ref="A67:B67"/>
    <mergeCell ref="C67:F67"/>
    <mergeCell ref="G67:S67"/>
    <mergeCell ref="T67:X67"/>
    <mergeCell ref="A170:C170"/>
    <mergeCell ref="V168:Y168"/>
    <mergeCell ref="D167:P168"/>
    <mergeCell ref="A167:C168"/>
    <mergeCell ref="Q167:U168"/>
    <mergeCell ref="BB169:BE169"/>
    <mergeCell ref="AX169:BA169"/>
    <mergeCell ref="AT169:AW169"/>
    <mergeCell ref="AP169:AS169"/>
    <mergeCell ref="AD168:AG168"/>
    <mergeCell ref="AP168:AS168"/>
    <mergeCell ref="AH169:AK169"/>
    <mergeCell ref="D170:P170"/>
    <mergeCell ref="V170:Y170"/>
    <mergeCell ref="Z170:AC170"/>
    <mergeCell ref="AD170:AG170"/>
    <mergeCell ref="Q170:U170"/>
    <mergeCell ref="A90:B90"/>
    <mergeCell ref="C90:F90"/>
    <mergeCell ref="G90:S90"/>
    <mergeCell ref="T90:X90"/>
    <mergeCell ref="AO2:BL4"/>
    <mergeCell ref="Y13:AL13"/>
    <mergeCell ref="M18:AA18"/>
    <mergeCell ref="B14:K14"/>
    <mergeCell ref="B16:K16"/>
    <mergeCell ref="B18:K18"/>
    <mergeCell ref="A17:K17"/>
    <mergeCell ref="L17:AP17"/>
    <mergeCell ref="AC18:BL18"/>
    <mergeCell ref="A15:K15"/>
    <mergeCell ref="A11:BL11"/>
    <mergeCell ref="A12:BL12"/>
    <mergeCell ref="L14:BL14"/>
    <mergeCell ref="AI63:AR63"/>
    <mergeCell ref="Y63:AH63"/>
    <mergeCell ref="AG51:AK51"/>
    <mergeCell ref="AA51:AF51"/>
    <mergeCell ref="V51:Z51"/>
    <mergeCell ref="Q51:U51"/>
    <mergeCell ref="A48:BL48"/>
    <mergeCell ref="AW50:BL50"/>
    <mergeCell ref="A169:C169"/>
    <mergeCell ref="AD169:AG169"/>
    <mergeCell ref="Z169:AC169"/>
    <mergeCell ref="V169:Y169"/>
    <mergeCell ref="D169:P169"/>
    <mergeCell ref="Q169:U169"/>
    <mergeCell ref="AG52:AK52"/>
    <mergeCell ref="BB51:BF51"/>
    <mergeCell ref="AW51:BA51"/>
    <mergeCell ref="AQ51:AV51"/>
    <mergeCell ref="AL51:AP51"/>
    <mergeCell ref="A162:BL162"/>
    <mergeCell ref="G82:BB82"/>
    <mergeCell ref="AQ55:AV55"/>
    <mergeCell ref="AW55:BA55"/>
    <mergeCell ref="BB55:BF55"/>
    <mergeCell ref="BN171:BQ171"/>
    <mergeCell ref="AP171:AS171"/>
    <mergeCell ref="AT171:AW171"/>
    <mergeCell ref="AX171:BA171"/>
    <mergeCell ref="BB171:BE171"/>
    <mergeCell ref="BF171:BI171"/>
    <mergeCell ref="BJ171:BM171"/>
    <mergeCell ref="BN170:BQ170"/>
    <mergeCell ref="AP170:AS170"/>
    <mergeCell ref="AT170:AW170"/>
    <mergeCell ref="AX170:BA170"/>
    <mergeCell ref="BB170:BE170"/>
    <mergeCell ref="A177:BL177"/>
    <mergeCell ref="A174:BL174"/>
    <mergeCell ref="A175:BL175"/>
    <mergeCell ref="Q171:U171"/>
    <mergeCell ref="Z171:AC171"/>
    <mergeCell ref="AD171:AG171"/>
    <mergeCell ref="AH171:AK171"/>
    <mergeCell ref="AL171:AO171"/>
    <mergeCell ref="A176:BL176"/>
    <mergeCell ref="A171:C171"/>
    <mergeCell ref="D171:P171"/>
    <mergeCell ref="A44:C44"/>
    <mergeCell ref="BN168:BQ168"/>
    <mergeCell ref="BJ168:BM168"/>
    <mergeCell ref="BF168:BI168"/>
    <mergeCell ref="BC66:BL66"/>
    <mergeCell ref="A164:BQ164"/>
    <mergeCell ref="AL168:AO168"/>
    <mergeCell ref="AH168:AK168"/>
    <mergeCell ref="A165:BL165"/>
    <mergeCell ref="BF167:BQ167"/>
    <mergeCell ref="AG54:AK54"/>
    <mergeCell ref="AL54:AP54"/>
    <mergeCell ref="AQ54:AV54"/>
    <mergeCell ref="V54:Z54"/>
    <mergeCell ref="AA54:AF54"/>
    <mergeCell ref="A61:BL61"/>
    <mergeCell ref="A63:B63"/>
    <mergeCell ref="C63:F63"/>
    <mergeCell ref="A54:P54"/>
    <mergeCell ref="Q54:U54"/>
    <mergeCell ref="T63:X63"/>
    <mergeCell ref="G63:S63"/>
    <mergeCell ref="AW54:BA54"/>
    <mergeCell ref="BB54:BF54"/>
    <mergeCell ref="BI38:BL38"/>
    <mergeCell ref="AS38:AV38"/>
    <mergeCell ref="AW38:AZ38"/>
    <mergeCell ref="BA38:BD38"/>
    <mergeCell ref="BE38:BH38"/>
    <mergeCell ref="A47:BL47"/>
    <mergeCell ref="A38:C38"/>
    <mergeCell ref="D38:G38"/>
    <mergeCell ref="H38:K38"/>
    <mergeCell ref="L38:AB38"/>
    <mergeCell ref="AC38:AF38"/>
    <mergeCell ref="AG38:AJ38"/>
    <mergeCell ref="AK38:AN38"/>
    <mergeCell ref="AO38:AR38"/>
    <mergeCell ref="A39:C39"/>
    <mergeCell ref="D39:G39"/>
    <mergeCell ref="H39:K39"/>
    <mergeCell ref="L39:AB39"/>
    <mergeCell ref="AC39:AF39"/>
    <mergeCell ref="D44:G44"/>
    <mergeCell ref="H44:K44"/>
    <mergeCell ref="L44:AB44"/>
    <mergeCell ref="L42:AB42"/>
    <mergeCell ref="AC42:AF42"/>
    <mergeCell ref="BI36:BL36"/>
    <mergeCell ref="BE36:BH36"/>
    <mergeCell ref="BA36:BD36"/>
    <mergeCell ref="AW36:AZ36"/>
    <mergeCell ref="AS36:AV36"/>
    <mergeCell ref="AO36:AR36"/>
    <mergeCell ref="AL55:AP55"/>
    <mergeCell ref="BG52:BL52"/>
    <mergeCell ref="BB52:BF52"/>
    <mergeCell ref="AW52:BA52"/>
    <mergeCell ref="AQ52:AV52"/>
    <mergeCell ref="AL52:AP52"/>
    <mergeCell ref="BG54:BL54"/>
    <mergeCell ref="AG50:AV50"/>
    <mergeCell ref="BI44:BL44"/>
    <mergeCell ref="AK44:AN44"/>
    <mergeCell ref="AO44:AR44"/>
    <mergeCell ref="AS44:AV44"/>
    <mergeCell ref="AW44:AZ44"/>
    <mergeCell ref="BA44:BD44"/>
    <mergeCell ref="BE44:BH44"/>
    <mergeCell ref="BE37:BH37"/>
    <mergeCell ref="BI37:BL37"/>
    <mergeCell ref="AO37:AR37"/>
    <mergeCell ref="A36:C36"/>
    <mergeCell ref="A37:C37"/>
    <mergeCell ref="D37:G37"/>
    <mergeCell ref="H37:K37"/>
    <mergeCell ref="L37:AB37"/>
    <mergeCell ref="AC37:AF37"/>
    <mergeCell ref="AK36:AN36"/>
    <mergeCell ref="AG36:AJ36"/>
    <mergeCell ref="AC36:AF36"/>
    <mergeCell ref="L36:AB36"/>
    <mergeCell ref="H36:K36"/>
    <mergeCell ref="D36:G36"/>
    <mergeCell ref="AG37:AJ37"/>
    <mergeCell ref="AK37:AN37"/>
    <mergeCell ref="AS37:AV37"/>
    <mergeCell ref="AW37:AZ37"/>
    <mergeCell ref="BA37:BD37"/>
    <mergeCell ref="AG44:AJ44"/>
    <mergeCell ref="AC44:AF44"/>
    <mergeCell ref="H34:K35"/>
    <mergeCell ref="D34:G35"/>
    <mergeCell ref="A34:C35"/>
    <mergeCell ref="BI35:BL35"/>
    <mergeCell ref="BE35:BH35"/>
    <mergeCell ref="BA35:BD35"/>
    <mergeCell ref="AW35:AZ35"/>
    <mergeCell ref="AS35:AV35"/>
    <mergeCell ref="AO35:AR35"/>
    <mergeCell ref="AK35:AN35"/>
    <mergeCell ref="BA34:BL34"/>
    <mergeCell ref="AO34:AZ34"/>
    <mergeCell ref="AC34:AN34"/>
    <mergeCell ref="L34:AB35"/>
    <mergeCell ref="AG35:AJ35"/>
    <mergeCell ref="AC35:AF35"/>
    <mergeCell ref="A42:C42"/>
    <mergeCell ref="D42:G42"/>
    <mergeCell ref="H42:K42"/>
    <mergeCell ref="A31:BL31"/>
    <mergeCell ref="A32:BL32"/>
    <mergeCell ref="A28:G28"/>
    <mergeCell ref="H28:N28"/>
    <mergeCell ref="O28:U28"/>
    <mergeCell ref="V28:AB28"/>
    <mergeCell ref="AC28:AI28"/>
    <mergeCell ref="AJ28:AP28"/>
    <mergeCell ref="V27:AB27"/>
    <mergeCell ref="AC27:AI27"/>
    <mergeCell ref="AJ27:AP27"/>
    <mergeCell ref="AQ27:AW27"/>
    <mergeCell ref="AX27:BD27"/>
    <mergeCell ref="BE27:BL27"/>
    <mergeCell ref="A27:G27"/>
    <mergeCell ref="H27:N27"/>
    <mergeCell ref="O27:U27"/>
    <mergeCell ref="A19:K19"/>
    <mergeCell ref="L19:AB19"/>
    <mergeCell ref="AC19:BB19"/>
    <mergeCell ref="A5:BL5"/>
    <mergeCell ref="AQ28:AW28"/>
    <mergeCell ref="AX28:BD28"/>
    <mergeCell ref="BE28:BL28"/>
    <mergeCell ref="A6:BL6"/>
    <mergeCell ref="A7:BL7"/>
    <mergeCell ref="A8:BL8"/>
    <mergeCell ref="A9:BL9"/>
    <mergeCell ref="L15:AP15"/>
    <mergeCell ref="L16:BL16"/>
    <mergeCell ref="BE26:BL26"/>
    <mergeCell ref="AX26:BD26"/>
    <mergeCell ref="AQ26:AW26"/>
    <mergeCell ref="AJ26:AP26"/>
    <mergeCell ref="AC26:AI26"/>
    <mergeCell ref="V26:AB26"/>
    <mergeCell ref="A21:BL21"/>
    <mergeCell ref="AQ25:AW25"/>
    <mergeCell ref="AJ25:AP25"/>
    <mergeCell ref="AC25:AI25"/>
    <mergeCell ref="V24:AP24"/>
    <mergeCell ref="O25:U25"/>
    <mergeCell ref="H25:N25"/>
    <mergeCell ref="A25:G25"/>
    <mergeCell ref="BE25:BL25"/>
    <mergeCell ref="AX25:BD25"/>
    <mergeCell ref="O26:U26"/>
    <mergeCell ref="H26:N26"/>
    <mergeCell ref="A26:G26"/>
    <mergeCell ref="V25:AB25"/>
    <mergeCell ref="A22:BL22"/>
    <mergeCell ref="AQ24:BL24"/>
    <mergeCell ref="AS39:AV39"/>
    <mergeCell ref="AS40:AV40"/>
    <mergeCell ref="AW39:AZ39"/>
    <mergeCell ref="AW40:AZ40"/>
    <mergeCell ref="BA39:BD39"/>
    <mergeCell ref="BA40:BD40"/>
    <mergeCell ref="BE39:BH39"/>
    <mergeCell ref="BE40:BH40"/>
    <mergeCell ref="BI39:BL39"/>
    <mergeCell ref="BI40:BL40"/>
    <mergeCell ref="A40:C40"/>
    <mergeCell ref="D40:G40"/>
    <mergeCell ref="H40:K40"/>
    <mergeCell ref="L40:AB40"/>
    <mergeCell ref="AC40:AF40"/>
    <mergeCell ref="AG39:AJ39"/>
    <mergeCell ref="AG40:AJ40"/>
    <mergeCell ref="AK39:AN39"/>
    <mergeCell ref="AO39:AR39"/>
    <mergeCell ref="AK40:AN40"/>
    <mergeCell ref="AO40:AR40"/>
    <mergeCell ref="A24:U24"/>
    <mergeCell ref="BG55:BL55"/>
    <mergeCell ref="G66:BB66"/>
    <mergeCell ref="A55:P55"/>
    <mergeCell ref="T65:X65"/>
    <mergeCell ref="Y65:AH65"/>
    <mergeCell ref="BC64:BL64"/>
    <mergeCell ref="AS64:BB64"/>
    <mergeCell ref="AI64:AR64"/>
    <mergeCell ref="Y64:AH64"/>
    <mergeCell ref="T64:X64"/>
    <mergeCell ref="G64:S64"/>
    <mergeCell ref="BC63:BL63"/>
    <mergeCell ref="AS63:BB63"/>
    <mergeCell ref="AQ59:AV59"/>
    <mergeCell ref="AW59:BA59"/>
    <mergeCell ref="BB59:BF59"/>
    <mergeCell ref="BG59:BL59"/>
    <mergeCell ref="Q55:U55"/>
    <mergeCell ref="V55:Z55"/>
    <mergeCell ref="AA55:AF55"/>
    <mergeCell ref="AG55:AK55"/>
    <mergeCell ref="A57:P57"/>
    <mergeCell ref="Q57:U57"/>
    <mergeCell ref="V57:Z57"/>
    <mergeCell ref="A85:BL85"/>
    <mergeCell ref="A86:BL86"/>
    <mergeCell ref="A91:B91"/>
    <mergeCell ref="C91:F91"/>
    <mergeCell ref="G91:S91"/>
    <mergeCell ref="T91:X91"/>
    <mergeCell ref="Y91:AH91"/>
    <mergeCell ref="AI91:AR91"/>
    <mergeCell ref="AS91:BB91"/>
    <mergeCell ref="BC91:BL91"/>
    <mergeCell ref="BC88:BL88"/>
    <mergeCell ref="A89:BL89"/>
    <mergeCell ref="A87:B87"/>
    <mergeCell ref="C87:F87"/>
    <mergeCell ref="G87:S87"/>
    <mergeCell ref="T87:X87"/>
    <mergeCell ref="Y87:AH87"/>
    <mergeCell ref="AI87:AR87"/>
    <mergeCell ref="AS87:BB87"/>
    <mergeCell ref="BC87:BL87"/>
    <mergeCell ref="Y88:AH88"/>
    <mergeCell ref="AI88:AR88"/>
    <mergeCell ref="AS88:BB88"/>
    <mergeCell ref="C95:F95"/>
    <mergeCell ref="G95:S95"/>
    <mergeCell ref="T95:X95"/>
    <mergeCell ref="Y95:AH95"/>
    <mergeCell ref="AI95:AR95"/>
    <mergeCell ref="AS95:BB95"/>
    <mergeCell ref="BC95:BL95"/>
    <mergeCell ref="A94:B94"/>
    <mergeCell ref="C94:F94"/>
    <mergeCell ref="G94:S94"/>
    <mergeCell ref="T94:X94"/>
    <mergeCell ref="Y94:AH94"/>
    <mergeCell ref="AI94:AR94"/>
    <mergeCell ref="AS94:BB94"/>
    <mergeCell ref="BC94:BL94"/>
    <mergeCell ref="A95:B95"/>
    <mergeCell ref="G102:S102"/>
    <mergeCell ref="T102:X102"/>
    <mergeCell ref="Y102:AH102"/>
    <mergeCell ref="AI102:AR102"/>
    <mergeCell ref="AS102:BB102"/>
    <mergeCell ref="BC102:BL102"/>
    <mergeCell ref="A105:BL105"/>
    <mergeCell ref="A92:BL92"/>
    <mergeCell ref="A96:BL96"/>
    <mergeCell ref="A100:B100"/>
    <mergeCell ref="C100:F100"/>
    <mergeCell ref="G100:S100"/>
    <mergeCell ref="T100:X100"/>
    <mergeCell ref="Y100:AH100"/>
    <mergeCell ref="AI100:AR100"/>
    <mergeCell ref="AS100:BB100"/>
    <mergeCell ref="BC100:BL100"/>
    <mergeCell ref="A98:B98"/>
    <mergeCell ref="C98:F98"/>
    <mergeCell ref="G98:BB98"/>
    <mergeCell ref="BC98:BL98"/>
    <mergeCell ref="A99:B99"/>
    <mergeCell ref="A93:BL93"/>
    <mergeCell ref="A97:BL97"/>
    <mergeCell ref="T110:X110"/>
    <mergeCell ref="C99:F99"/>
    <mergeCell ref="G99:S99"/>
    <mergeCell ref="T99:X99"/>
    <mergeCell ref="Y99:AH99"/>
    <mergeCell ref="AI99:AR99"/>
    <mergeCell ref="AS99:BB99"/>
    <mergeCell ref="BC99:BL99"/>
    <mergeCell ref="A101:BL101"/>
    <mergeCell ref="A109:BL109"/>
    <mergeCell ref="Y110:AH110"/>
    <mergeCell ref="AI110:AR110"/>
    <mergeCell ref="AS110:BB110"/>
    <mergeCell ref="BC110:BL110"/>
    <mergeCell ref="A106:B106"/>
    <mergeCell ref="C106:F106"/>
    <mergeCell ref="G106:S106"/>
    <mergeCell ref="T106:X106"/>
    <mergeCell ref="Y106:AH106"/>
    <mergeCell ref="AI106:AR106"/>
    <mergeCell ref="AS106:BB106"/>
    <mergeCell ref="BC106:BL106"/>
    <mergeCell ref="A102:B102"/>
    <mergeCell ref="C102:F102"/>
    <mergeCell ref="BC111:BL111"/>
    <mergeCell ref="A161:BL161"/>
    <mergeCell ref="A104:BL104"/>
    <mergeCell ref="A103:B103"/>
    <mergeCell ref="C103:F103"/>
    <mergeCell ref="G103:S103"/>
    <mergeCell ref="T103:X103"/>
    <mergeCell ref="Y103:AH103"/>
    <mergeCell ref="AI103:AR103"/>
    <mergeCell ref="AS103:BB103"/>
    <mergeCell ref="BC103:BL103"/>
    <mergeCell ref="A112:BL112"/>
    <mergeCell ref="A107:B107"/>
    <mergeCell ref="C107:F107"/>
    <mergeCell ref="G107:S107"/>
    <mergeCell ref="T107:X107"/>
    <mergeCell ref="Y107:AH107"/>
    <mergeCell ref="AI107:AR107"/>
    <mergeCell ref="AS107:BB107"/>
    <mergeCell ref="BC107:BL107"/>
    <mergeCell ref="A108:BL108"/>
    <mergeCell ref="A110:B110"/>
    <mergeCell ref="C110:F110"/>
    <mergeCell ref="G110:S110"/>
    <mergeCell ref="AG42:AJ42"/>
    <mergeCell ref="AK42:AN42"/>
    <mergeCell ref="AO42:AR42"/>
    <mergeCell ref="AS42:AV42"/>
    <mergeCell ref="AW42:AZ42"/>
    <mergeCell ref="BA42:BD42"/>
    <mergeCell ref="BE42:BH42"/>
    <mergeCell ref="BI42:BL42"/>
    <mergeCell ref="A43:C43"/>
    <mergeCell ref="D43:G43"/>
    <mergeCell ref="H43:K43"/>
    <mergeCell ref="L43:AB43"/>
    <mergeCell ref="AC43:AF43"/>
    <mergeCell ref="AG43:AJ43"/>
    <mergeCell ref="AK43:AN43"/>
    <mergeCell ref="AO43:AR43"/>
    <mergeCell ref="AS43:AV43"/>
    <mergeCell ref="AW43:AZ43"/>
    <mergeCell ref="BA43:BD43"/>
    <mergeCell ref="BE43:BH43"/>
    <mergeCell ref="BI43:BL43"/>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BC114:BL114"/>
    <mergeCell ref="A115:B115"/>
    <mergeCell ref="C115:F115"/>
    <mergeCell ref="G115:S115"/>
    <mergeCell ref="T115:X115"/>
    <mergeCell ref="Y115:AH115"/>
    <mergeCell ref="AI115:AR115"/>
    <mergeCell ref="AS115:BB115"/>
    <mergeCell ref="BC115:BL115"/>
    <mergeCell ref="A111:B111"/>
    <mergeCell ref="C111:F111"/>
    <mergeCell ref="G111:S111"/>
    <mergeCell ref="T111:X111"/>
    <mergeCell ref="Y111:AH111"/>
    <mergeCell ref="AI111:AR111"/>
    <mergeCell ref="A116:B116"/>
    <mergeCell ref="C116:F116"/>
    <mergeCell ref="G116:S116"/>
    <mergeCell ref="T116:X116"/>
    <mergeCell ref="Y116:AH116"/>
    <mergeCell ref="AI116:AR116"/>
    <mergeCell ref="A114:B114"/>
    <mergeCell ref="C114:F114"/>
    <mergeCell ref="G114:BB114"/>
    <mergeCell ref="AS111:BB111"/>
    <mergeCell ref="AS116:BB116"/>
    <mergeCell ref="BC116:BL116"/>
    <mergeCell ref="A117:BL117"/>
    <mergeCell ref="A119:B119"/>
    <mergeCell ref="C119:F119"/>
    <mergeCell ref="G119:S119"/>
    <mergeCell ref="T119:X119"/>
    <mergeCell ref="Y119:AH119"/>
    <mergeCell ref="AI119:AR119"/>
    <mergeCell ref="AS119:BB119"/>
    <mergeCell ref="BC119:BL119"/>
    <mergeCell ref="A120:B120"/>
    <mergeCell ref="C120:F120"/>
    <mergeCell ref="G120:S120"/>
    <mergeCell ref="T120:X120"/>
    <mergeCell ref="Y120:AH120"/>
    <mergeCell ref="AI120:AR120"/>
    <mergeCell ref="AS120:BB120"/>
    <mergeCell ref="BC120:BL120"/>
    <mergeCell ref="A121:BL121"/>
    <mergeCell ref="A123:B123"/>
    <mergeCell ref="C123:F123"/>
    <mergeCell ref="G123:S123"/>
    <mergeCell ref="T123:X123"/>
    <mergeCell ref="Y123:AH123"/>
    <mergeCell ref="AI123:AR123"/>
    <mergeCell ref="AS123:BB123"/>
    <mergeCell ref="BC123:BL123"/>
    <mergeCell ref="A124:B124"/>
    <mergeCell ref="C124:F124"/>
    <mergeCell ref="G124:S124"/>
    <mergeCell ref="T124:X124"/>
    <mergeCell ref="Y124:AH124"/>
    <mergeCell ref="AI124:AR124"/>
    <mergeCell ref="AS124:BB124"/>
    <mergeCell ref="BC124:BL124"/>
    <mergeCell ref="A125:BL125"/>
    <mergeCell ref="A127:B127"/>
    <mergeCell ref="C127:F127"/>
    <mergeCell ref="G127:S127"/>
    <mergeCell ref="T127:X127"/>
    <mergeCell ref="Y127:AH127"/>
    <mergeCell ref="AI127:AR127"/>
    <mergeCell ref="AS127:BB127"/>
    <mergeCell ref="BC127:BL127"/>
    <mergeCell ref="A128:B128"/>
    <mergeCell ref="C128:F128"/>
    <mergeCell ref="G128:S128"/>
    <mergeCell ref="T128:X128"/>
    <mergeCell ref="Y128:AH128"/>
    <mergeCell ref="AI128:AR128"/>
    <mergeCell ref="AS128:BB128"/>
    <mergeCell ref="BC128:BL128"/>
    <mergeCell ref="A129:BL129"/>
    <mergeCell ref="A131:B131"/>
    <mergeCell ref="C131:F131"/>
    <mergeCell ref="G131:BB131"/>
    <mergeCell ref="BC131:BL131"/>
    <mergeCell ref="A132:B132"/>
    <mergeCell ref="C132:F132"/>
    <mergeCell ref="G132:S132"/>
    <mergeCell ref="T132:X132"/>
    <mergeCell ref="Y132:AH132"/>
    <mergeCell ref="AI132:AR132"/>
    <mergeCell ref="AS132:BB132"/>
    <mergeCell ref="BC132:BL132"/>
    <mergeCell ref="A133:B133"/>
    <mergeCell ref="C133:F133"/>
    <mergeCell ref="G133:S133"/>
    <mergeCell ref="T133:X133"/>
    <mergeCell ref="Y133:AH133"/>
    <mergeCell ref="AI133:AR133"/>
    <mergeCell ref="AS133:BB133"/>
    <mergeCell ref="BC133:BL133"/>
    <mergeCell ref="A134:BL134"/>
    <mergeCell ref="A135:B135"/>
    <mergeCell ref="C135:F135"/>
    <mergeCell ref="G135:S135"/>
    <mergeCell ref="T135:X135"/>
    <mergeCell ref="Y135:AH135"/>
    <mergeCell ref="AI135:AR135"/>
    <mergeCell ref="AS135:BB135"/>
    <mergeCell ref="BC135:BL135"/>
    <mergeCell ref="A136:B136"/>
    <mergeCell ref="C136:F136"/>
    <mergeCell ref="G136:S136"/>
    <mergeCell ref="T136:X136"/>
    <mergeCell ref="Y136:AH136"/>
    <mergeCell ref="AI136:AR136"/>
    <mergeCell ref="AS136:BB136"/>
    <mergeCell ref="BC136:BL136"/>
    <mergeCell ref="A137:BL137"/>
    <mergeCell ref="A138:B138"/>
    <mergeCell ref="C138:F138"/>
    <mergeCell ref="G138:S138"/>
    <mergeCell ref="T138:X138"/>
    <mergeCell ref="Y138:AH138"/>
    <mergeCell ref="AI138:AR138"/>
    <mergeCell ref="AS138:BB138"/>
    <mergeCell ref="BC138:BL138"/>
    <mergeCell ref="A139:B139"/>
    <mergeCell ref="C139:F139"/>
    <mergeCell ref="G139:S139"/>
    <mergeCell ref="T139:X139"/>
    <mergeCell ref="Y139:AH139"/>
    <mergeCell ref="AI139:AR139"/>
    <mergeCell ref="AS139:BB139"/>
    <mergeCell ref="BC139:BL139"/>
    <mergeCell ref="A140:BL140"/>
    <mergeCell ref="A141:B141"/>
    <mergeCell ref="C141:F141"/>
    <mergeCell ref="G141:S141"/>
    <mergeCell ref="T141:X141"/>
    <mergeCell ref="Y141:AH141"/>
    <mergeCell ref="AI141:AR141"/>
    <mergeCell ref="AS141:BB141"/>
    <mergeCell ref="BC141:BL141"/>
    <mergeCell ref="A142:B142"/>
    <mergeCell ref="C142:F142"/>
    <mergeCell ref="G142:S142"/>
    <mergeCell ref="T142:X142"/>
    <mergeCell ref="Y142:AH142"/>
    <mergeCell ref="AI142:AR142"/>
    <mergeCell ref="AS142:BB142"/>
    <mergeCell ref="BC142:BL142"/>
    <mergeCell ref="A143:BL143"/>
    <mergeCell ref="A144:B144"/>
    <mergeCell ref="C144:F144"/>
    <mergeCell ref="G144:BB144"/>
    <mergeCell ref="BC144:BL144"/>
    <mergeCell ref="A145:B145"/>
    <mergeCell ref="C145:F145"/>
    <mergeCell ref="G145:S145"/>
    <mergeCell ref="T145:X145"/>
    <mergeCell ref="Y145:AH145"/>
    <mergeCell ref="AI145:AR145"/>
    <mergeCell ref="AS145:BB145"/>
    <mergeCell ref="BC145:BL145"/>
    <mergeCell ref="A146:B146"/>
    <mergeCell ref="C146:F146"/>
    <mergeCell ref="G146:S146"/>
    <mergeCell ref="T146:X146"/>
    <mergeCell ref="Y146:AH146"/>
    <mergeCell ref="AI146:AR146"/>
    <mergeCell ref="AS146:BB146"/>
    <mergeCell ref="BC146:BL146"/>
    <mergeCell ref="A147:BL147"/>
    <mergeCell ref="A149:B149"/>
    <mergeCell ref="C149:F149"/>
    <mergeCell ref="G149:S149"/>
    <mergeCell ref="T149:X149"/>
    <mergeCell ref="Y149:AH149"/>
    <mergeCell ref="AI149:AR149"/>
    <mergeCell ref="AS149:BB149"/>
    <mergeCell ref="BC149:BL149"/>
    <mergeCell ref="A151:B151"/>
    <mergeCell ref="C151:F151"/>
    <mergeCell ref="G151:S151"/>
    <mergeCell ref="T151:X151"/>
    <mergeCell ref="Y151:AH151"/>
    <mergeCell ref="AI151:AR151"/>
    <mergeCell ref="AS151:BB151"/>
    <mergeCell ref="BC151:BL151"/>
    <mergeCell ref="A152:BL152"/>
    <mergeCell ref="A153:B153"/>
    <mergeCell ref="C153:F153"/>
    <mergeCell ref="G153:S153"/>
    <mergeCell ref="T153:X153"/>
    <mergeCell ref="Y153:AH153"/>
    <mergeCell ref="AI153:AR153"/>
    <mergeCell ref="AS153:BB153"/>
    <mergeCell ref="BC153:BL153"/>
    <mergeCell ref="A155:B155"/>
    <mergeCell ref="C155:F155"/>
    <mergeCell ref="G155:S155"/>
    <mergeCell ref="T155:X155"/>
    <mergeCell ref="Y155:AH155"/>
    <mergeCell ref="AI155:AR155"/>
    <mergeCell ref="AS155:BB155"/>
    <mergeCell ref="BC155:BL155"/>
    <mergeCell ref="A156:BL156"/>
    <mergeCell ref="AI158:AR158"/>
    <mergeCell ref="AS158:BB158"/>
    <mergeCell ref="BC158:BL158"/>
    <mergeCell ref="A159:B159"/>
    <mergeCell ref="C159:F159"/>
    <mergeCell ref="G159:S159"/>
    <mergeCell ref="T159:X159"/>
    <mergeCell ref="Y159:AH159"/>
    <mergeCell ref="AI159:AR159"/>
    <mergeCell ref="AS159:BB159"/>
    <mergeCell ref="BC159:BL159"/>
    <mergeCell ref="A160:BL160"/>
    <mergeCell ref="A148:BL148"/>
    <mergeCell ref="A150:B150"/>
    <mergeCell ref="C150:F150"/>
    <mergeCell ref="G150:S150"/>
    <mergeCell ref="T150:X150"/>
    <mergeCell ref="Y150:AH150"/>
    <mergeCell ref="AI150:AR150"/>
    <mergeCell ref="AS150:BB150"/>
    <mergeCell ref="BC150:BL150"/>
    <mergeCell ref="A154:B154"/>
    <mergeCell ref="C154:F154"/>
    <mergeCell ref="G154:S154"/>
    <mergeCell ref="T154:X154"/>
    <mergeCell ref="Y154:AH154"/>
    <mergeCell ref="AI154:AR154"/>
    <mergeCell ref="AS154:BB154"/>
    <mergeCell ref="BC154:BL154"/>
    <mergeCell ref="A157:BL157"/>
    <mergeCell ref="A158:B158"/>
    <mergeCell ref="C158:F158"/>
    <mergeCell ref="G158:S158"/>
    <mergeCell ref="T158:X158"/>
    <mergeCell ref="Y158:AH158"/>
  </mergeCells>
  <phoneticPr fontId="5" type="noConversion"/>
  <pageMargins left="0.70866141732283472" right="0.31496062992125984" top="0.39370078740157483" bottom="0.19685039370078741" header="0" footer="0"/>
  <pageSetup paperSize="9" scale="6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4816010</vt:lpstr>
      <vt:lpstr>'4816010'!Область_печати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2018-01-22T11:44:47Z</cp:lastPrinted>
  <dcterms:created xsi:type="dcterms:W3CDTF">2016-08-10T10:53:25Z</dcterms:created>
  <dcterms:modified xsi:type="dcterms:W3CDTF">2018-02-13T14:34:56Z</dcterms:modified>
</cp:coreProperties>
</file>